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1" i="1"/>
  <c r="I191"/>
  <c r="H191"/>
  <c r="G191"/>
  <c r="F191"/>
  <c r="B190"/>
  <c r="A190"/>
  <c r="J189"/>
  <c r="I189"/>
  <c r="H189"/>
  <c r="G189"/>
  <c r="F189"/>
  <c r="B180"/>
  <c r="A180"/>
  <c r="L179"/>
  <c r="J179"/>
  <c r="J190" s="1"/>
  <c r="I179"/>
  <c r="I190" s="1"/>
  <c r="H179"/>
  <c r="H190" s="1"/>
  <c r="G179"/>
  <c r="G190" s="1"/>
  <c r="F179"/>
  <c r="F190" s="1"/>
  <c r="B171"/>
  <c r="A171"/>
  <c r="J170"/>
  <c r="I170"/>
  <c r="H170"/>
  <c r="G170"/>
  <c r="F170"/>
  <c r="B161"/>
  <c r="A161"/>
  <c r="L160"/>
  <c r="J160"/>
  <c r="I160"/>
  <c r="H160"/>
  <c r="H171" s="1"/>
  <c r="G160"/>
  <c r="F160"/>
  <c r="F171" s="1"/>
  <c r="B153"/>
  <c r="A153"/>
  <c r="J152"/>
  <c r="I152"/>
  <c r="H152"/>
  <c r="G152"/>
  <c r="F152"/>
  <c r="B143"/>
  <c r="A143"/>
  <c r="L142"/>
  <c r="J142"/>
  <c r="J153" s="1"/>
  <c r="I142"/>
  <c r="I153" s="1"/>
  <c r="H142"/>
  <c r="H153" s="1"/>
  <c r="G142"/>
  <c r="G153" s="1"/>
  <c r="F142"/>
  <c r="F153" s="1"/>
  <c r="B134"/>
  <c r="A134"/>
  <c r="J133"/>
  <c r="I133"/>
  <c r="H133"/>
  <c r="G133"/>
  <c r="F133"/>
  <c r="B124"/>
  <c r="A124"/>
  <c r="J123"/>
  <c r="I123"/>
  <c r="H123"/>
  <c r="G123"/>
  <c r="F123"/>
  <c r="B116"/>
  <c r="A116"/>
  <c r="J115"/>
  <c r="I115"/>
  <c r="H115"/>
  <c r="G115"/>
  <c r="F115"/>
  <c r="B106"/>
  <c r="A106"/>
  <c r="L105"/>
  <c r="J105"/>
  <c r="J116" s="1"/>
  <c r="I105"/>
  <c r="I116" s="1"/>
  <c r="H105"/>
  <c r="H116" s="1"/>
  <c r="G105"/>
  <c r="G116" s="1"/>
  <c r="F105"/>
  <c r="F116" s="1"/>
  <c r="B97"/>
  <c r="A97"/>
  <c r="J96"/>
  <c r="I96"/>
  <c r="H96"/>
  <c r="G96"/>
  <c r="F96"/>
  <c r="B87"/>
  <c r="A87"/>
  <c r="L86"/>
  <c r="J86"/>
  <c r="J97" s="1"/>
  <c r="I86"/>
  <c r="I97" s="1"/>
  <c r="H86"/>
  <c r="H97" s="1"/>
  <c r="G86"/>
  <c r="G97" s="1"/>
  <c r="F86"/>
  <c r="F97" s="1"/>
  <c r="B78"/>
  <c r="A78"/>
  <c r="J77"/>
  <c r="I77"/>
  <c r="H77"/>
  <c r="G77"/>
  <c r="F77"/>
  <c r="B68"/>
  <c r="A68"/>
  <c r="L67"/>
  <c r="J67"/>
  <c r="J78" s="1"/>
  <c r="I67"/>
  <c r="I78" s="1"/>
  <c r="H67"/>
  <c r="H78" s="1"/>
  <c r="G67"/>
  <c r="G78" s="1"/>
  <c r="F67"/>
  <c r="F78" s="1"/>
  <c r="B59"/>
  <c r="A59"/>
  <c r="J58"/>
  <c r="I58"/>
  <c r="H58"/>
  <c r="G58"/>
  <c r="F58"/>
  <c r="B49"/>
  <c r="A49"/>
  <c r="L48"/>
  <c r="J48"/>
  <c r="J59" s="1"/>
  <c r="I48"/>
  <c r="I59" s="1"/>
  <c r="H48"/>
  <c r="H59" s="1"/>
  <c r="G48"/>
  <c r="G59" s="1"/>
  <c r="F48"/>
  <c r="F59" s="1"/>
  <c r="B41"/>
  <c r="A41"/>
  <c r="J40"/>
  <c r="I40"/>
  <c r="H40"/>
  <c r="G40"/>
  <c r="F40"/>
  <c r="B31"/>
  <c r="A31"/>
  <c r="L30"/>
  <c r="J30"/>
  <c r="J41" s="1"/>
  <c r="I30"/>
  <c r="I41" s="1"/>
  <c r="H30"/>
  <c r="H41" s="1"/>
  <c r="G30"/>
  <c r="G41" s="1"/>
  <c r="F30"/>
  <c r="F41" s="1"/>
  <c r="B22"/>
  <c r="A22"/>
  <c r="J21"/>
  <c r="I21"/>
  <c r="H21"/>
  <c r="G21"/>
  <c r="F21"/>
  <c r="B12"/>
  <c r="A12"/>
  <c r="L11"/>
  <c r="J11"/>
  <c r="J22" s="1"/>
  <c r="I11"/>
  <c r="I22" s="1"/>
  <c r="H11"/>
  <c r="H22" s="1"/>
  <c r="G11"/>
  <c r="G22" s="1"/>
  <c r="F11"/>
  <c r="F22" s="1"/>
  <c r="J171" l="1"/>
  <c r="I171"/>
  <c r="G171"/>
  <c r="H134"/>
  <c r="F134"/>
  <c r="J134"/>
  <c r="I134"/>
  <c r="G134"/>
  <c r="L189"/>
  <c r="L190"/>
  <c r="L77"/>
  <c r="L78"/>
  <c r="L152"/>
  <c r="L153"/>
  <c r="L116"/>
  <c r="L115"/>
  <c r="L22"/>
  <c r="L21"/>
  <c r="L41"/>
  <c r="L40"/>
  <c r="L96"/>
  <c r="L97"/>
  <c r="L134"/>
  <c r="L133"/>
  <c r="L171"/>
  <c r="L170"/>
  <c r="L59"/>
  <c r="L58"/>
</calcChain>
</file>

<file path=xl/sharedStrings.xml><?xml version="1.0" encoding="utf-8"?>
<sst xmlns="http://schemas.openxmlformats.org/spreadsheetml/2006/main" count="316" uniqueCount="116">
  <si>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</si>
  <si>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</si>
  <si>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</si>
  <si>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</si>
  <si>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</si>
  <si>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</si>
  <si>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</si>
  <si>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</si>
  <si>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</si>
  <si>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</si>
  <si>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</si>
  <si>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</si>
  <si>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</si>
  <si>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</si>
  <si>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</si>
  <si>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</si>
  <si>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</si>
  <si>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</si>
  <si>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</si>
  <si>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</si>
  <si>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</si>
  <si>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</si>
  <si>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</si>
  <si>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</si>
  <si>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</si>
  <si>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</si>
  <si>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</si>
  <si>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</si>
  <si>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</si>
  <si>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</si>
  <si>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</si>
  <si>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</si>
  <si>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</si>
  <si>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</si>
  <si>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</si>
  <si>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</si>
  <si>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</si>
  <si>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</si>
  <si>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</si>
  <si>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Пшеничный витаминизирован, чусовской</t>
  </si>
  <si>
    <t>Макароны отварные с овощами</t>
  </si>
  <si>
    <t>Шницель</t>
  </si>
  <si>
    <t>Кисель плодово-ягодный</t>
  </si>
  <si>
    <t>Сок фруктовый в ассортименте</t>
  </si>
  <si>
    <t>Сок 0,200 в ассортименте</t>
  </si>
  <si>
    <t>Каша рисовая рассыпчатая</t>
  </si>
  <si>
    <t>Напиток из плодов шиповника</t>
  </si>
  <si>
    <t>Зразы "Школьные"</t>
  </si>
  <si>
    <t>Огурец свежий</t>
  </si>
  <si>
    <t>Картофельное пюре</t>
  </si>
  <si>
    <t>Помидор свежий</t>
  </si>
  <si>
    <t>Каша гречневая рассыпчатая</t>
  </si>
  <si>
    <t>Гуляш</t>
  </si>
  <si>
    <t>Яблоко</t>
  </si>
  <si>
    <t>МАОУ СОШ № 8</t>
  </si>
  <si>
    <t>Директор школы</t>
  </si>
  <si>
    <t>Гайдамака В.В.</t>
  </si>
  <si>
    <t>Каша из смеси круп(греча,геркулес,пшено)молочная вязкая</t>
  </si>
  <si>
    <t>Чай с сахаром</t>
  </si>
  <si>
    <t>Пшеничный витаминизирован</t>
  </si>
  <si>
    <t>бутерброд</t>
  </si>
  <si>
    <t>Чусовской</t>
  </si>
  <si>
    <t>Бутерброд сыром</t>
  </si>
  <si>
    <t>сладкое</t>
  </si>
  <si>
    <t>Салат картофельный с зеленым горошком</t>
  </si>
  <si>
    <t>Борщ с капустой и картофелем с курой</t>
  </si>
  <si>
    <t>Плов</t>
  </si>
  <si>
    <t>Компот из плодов или ягод сушеных</t>
  </si>
  <si>
    <t>Каша рисовая молочная вязкая</t>
  </si>
  <si>
    <t>Бутерброд с маслом</t>
  </si>
  <si>
    <t>Кофейный напиток на молоке</t>
  </si>
  <si>
    <t>Йогурт Фругурт</t>
  </si>
  <si>
    <t>Салат из свежих огурцов</t>
  </si>
  <si>
    <t>Щи из свежей капусты с картофелем, с курой</t>
  </si>
  <si>
    <t>Окорок б/к куринный тушеный</t>
  </si>
  <si>
    <t>Запеканка из творога</t>
  </si>
  <si>
    <t>Чай с сахаром с лимоном</t>
  </si>
  <si>
    <t>Абрикосы</t>
  </si>
  <si>
    <t>Рассольник ленинградский</t>
  </si>
  <si>
    <t>Омлет натуральный</t>
  </si>
  <si>
    <t xml:space="preserve">бутрброд </t>
  </si>
  <si>
    <t>Бутерброд с повидлом</t>
  </si>
  <si>
    <t>Какао напиток Хрутка на молоке</t>
  </si>
  <si>
    <t>Салат из белокочанной капусты</t>
  </si>
  <si>
    <t>Суп картофельный с бобовыми и гренками</t>
  </si>
  <si>
    <t>Каша гречневая молочная вязкая</t>
  </si>
  <si>
    <t>Чай с молоком и сахаром</t>
  </si>
  <si>
    <t>Салат степной</t>
  </si>
  <si>
    <t>Суп картофельный протертый с гренками</t>
  </si>
  <si>
    <t>Рыба ,тушенаяв томате с овощами</t>
  </si>
  <si>
    <t>Макаронные изделия отварные</t>
  </si>
  <si>
    <t>Каша пшеничная молочная жидкая</t>
  </si>
  <si>
    <t>Бутербродс сыром</t>
  </si>
  <si>
    <t>Салат из свежих огурцов и помидор</t>
  </si>
  <si>
    <t>Уха рыбацкая</t>
  </si>
  <si>
    <t>Жаркое по-домашнему</t>
  </si>
  <si>
    <t>Макаронные изделияс тертым сыром</t>
  </si>
  <si>
    <t>Салат Мазайка</t>
  </si>
  <si>
    <t>Свекольник</t>
  </si>
  <si>
    <t>Фрикадельки из кур</t>
  </si>
  <si>
    <t>Картофельное пюре с морковью</t>
  </si>
  <si>
    <t>Компот из свежих плодов</t>
  </si>
  <si>
    <t>Каша пшенная молочная жидкая</t>
  </si>
  <si>
    <t>Салат витаминный</t>
  </si>
  <si>
    <t>Суп картофельный с крупой</t>
  </si>
  <si>
    <t>Запеканка картофельная с мясом</t>
  </si>
  <si>
    <t>Запеканка рисовая с творогом, повидлом</t>
  </si>
  <si>
    <t>Нектарины</t>
  </si>
  <si>
    <t>Салат из белокочанной капусты, моркови и кукурузы</t>
  </si>
  <si>
    <t>Суп крестьянский с крупой</t>
  </si>
  <si>
    <t>Каша "Дружба "молочная</t>
  </si>
  <si>
    <t>Бутерброд с сыром</t>
  </si>
  <si>
    <t>Суп картофельный с макаронными изделиями</t>
  </si>
  <si>
    <t>Котлета рыбная</t>
  </si>
  <si>
    <t>Рагу из овощей</t>
  </si>
  <si>
    <t>7-18 лет ( лагерь)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</si>
</sst>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  <xf numFmtId="0" fontId="1" fillId="4" borderId="2" xfId="0" applyFont="1" applyFill="1" applyBorder="1" applyProtection="1">
      <protection locked="0"/>
    </xf>
    <xf numFmtId="0" fontId="1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>
      <c r="A1" s="1" t="s">
        <v>7</v>
      </c>
      <c r="C1" s="62" t="s">
        <v>54</v>
      </c>
      <c r="D1" s="63"/>
      <c r="E1" s="63"/>
      <c r="F1" s="12" t="s">
        <v>15</v>
      </c>
      <c r="G1" s="2" t="s">
        <v>16</v>
      </c>
      <c r="H1" s="64" t="s">
        <v>55</v>
      </c>
      <c r="I1" s="64"/>
      <c r="J1" s="64"/>
      <c r="K1" s="64"/>
    </row>
    <row r="2" spans="1:12" ht="18">
      <c r="A2" s="36" t="s">
        <v>6</v>
      </c>
      <c r="C2" s="2"/>
      <c r="G2" s="2" t="s">
        <v>17</v>
      </c>
      <c r="H2" s="64" t="s">
        <v>56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57" t="s">
        <v>115</v>
      </c>
      <c r="G3" s="2" t="s">
        <v>18</v>
      </c>
      <c r="H3" s="47">
        <v>27</v>
      </c>
      <c r="I3" s="47">
        <v>5</v>
      </c>
      <c r="J3" s="48">
        <v>2025</v>
      </c>
      <c r="K3" s="1"/>
    </row>
    <row r="4" spans="1:12">
      <c r="C4" s="2"/>
      <c r="D4" s="4"/>
      <c r="H4" s="49" t="s">
        <v>35</v>
      </c>
      <c r="I4" s="49" t="s">
        <v>36</v>
      </c>
      <c r="J4" s="49" t="s">
        <v>37</v>
      </c>
    </row>
    <row r="5" spans="1:12" ht="33.75">
      <c r="A5" s="45" t="s">
        <v>13</v>
      </c>
      <c r="B5" s="46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  <c r="L5" s="37" t="s">
        <v>34</v>
      </c>
    </row>
    <row r="6" spans="1:12" ht="25.5">
      <c r="A6" s="20">
        <v>1</v>
      </c>
      <c r="B6" s="21">
        <v>1</v>
      </c>
      <c r="C6" s="22" t="s">
        <v>19</v>
      </c>
      <c r="D6" s="5" t="s">
        <v>20</v>
      </c>
      <c r="E6" s="39" t="s">
        <v>57</v>
      </c>
      <c r="F6" s="40">
        <v>205</v>
      </c>
      <c r="G6" s="40">
        <v>8.6</v>
      </c>
      <c r="H6" s="40">
        <v>9.9</v>
      </c>
      <c r="I6" s="40">
        <v>37.5</v>
      </c>
      <c r="J6" s="40">
        <v>227</v>
      </c>
      <c r="K6" s="41">
        <v>197</v>
      </c>
      <c r="L6" s="40"/>
    </row>
    <row r="7" spans="1:12" ht="15">
      <c r="A7" s="23"/>
      <c r="B7" s="15"/>
      <c r="C7" s="11"/>
      <c r="D7" s="7" t="s">
        <v>21</v>
      </c>
      <c r="E7" s="42" t="s">
        <v>58</v>
      </c>
      <c r="F7" s="43">
        <v>200</v>
      </c>
      <c r="G7" s="43">
        <v>0.2</v>
      </c>
      <c r="H7" s="43">
        <v>0</v>
      </c>
      <c r="I7" s="43">
        <v>9.1</v>
      </c>
      <c r="J7" s="43">
        <v>36</v>
      </c>
      <c r="K7" s="44">
        <v>300</v>
      </c>
      <c r="L7" s="43"/>
    </row>
    <row r="8" spans="1:12" ht="15">
      <c r="A8" s="23"/>
      <c r="B8" s="15"/>
      <c r="C8" s="11"/>
      <c r="D8" s="7" t="s">
        <v>29</v>
      </c>
      <c r="E8" s="42" t="s">
        <v>59</v>
      </c>
      <c r="F8" s="43">
        <v>25</v>
      </c>
      <c r="G8" s="43">
        <v>2.7</v>
      </c>
      <c r="H8" s="43">
        <v>0.3</v>
      </c>
      <c r="I8" s="43">
        <v>15.8</v>
      </c>
      <c r="J8" s="43">
        <v>57</v>
      </c>
      <c r="K8" s="44"/>
      <c r="L8" s="43"/>
    </row>
    <row r="9" spans="1:12" ht="15">
      <c r="A9" s="23"/>
      <c r="B9" s="15"/>
      <c r="C9" s="11"/>
      <c r="D9" s="52" t="s">
        <v>60</v>
      </c>
      <c r="E9" s="54" t="s">
        <v>62</v>
      </c>
      <c r="F9" s="43">
        <v>60</v>
      </c>
      <c r="G9" s="43">
        <v>10.1</v>
      </c>
      <c r="H9" s="43">
        <v>10.7</v>
      </c>
      <c r="I9" s="43">
        <v>17.3</v>
      </c>
      <c r="J9" s="43">
        <v>183</v>
      </c>
      <c r="K9" s="44">
        <v>3</v>
      </c>
      <c r="L9" s="43"/>
    </row>
    <row r="10" spans="1:12" ht="15">
      <c r="A10" s="23"/>
      <c r="B10" s="15"/>
      <c r="C10" s="11"/>
      <c r="D10" s="52" t="s">
        <v>63</v>
      </c>
      <c r="E10" s="54" t="s">
        <v>44</v>
      </c>
      <c r="F10" s="43">
        <v>200</v>
      </c>
      <c r="G10" s="43">
        <v>0</v>
      </c>
      <c r="H10" s="43">
        <v>0</v>
      </c>
      <c r="I10" s="43">
        <v>22.4</v>
      </c>
      <c r="J10" s="43">
        <v>90</v>
      </c>
      <c r="K10" s="44"/>
      <c r="L10" s="43"/>
    </row>
    <row r="11" spans="1:12" ht="15">
      <c r="A11" s="24"/>
      <c r="B11" s="17"/>
      <c r="C11" s="8"/>
      <c r="D11" s="18" t="s">
        <v>32</v>
      </c>
      <c r="E11" s="9"/>
      <c r="F11" s="19">
        <f>SUM(F6:F10)</f>
        <v>690</v>
      </c>
      <c r="G11" s="19">
        <f t="shared" ref="G11:J11" si="0">SUM(G6:G10)</f>
        <v>21.6</v>
      </c>
      <c r="H11" s="19">
        <f t="shared" si="0"/>
        <v>20.9</v>
      </c>
      <c r="I11" s="19">
        <f t="shared" si="0"/>
        <v>102.1</v>
      </c>
      <c r="J11" s="19">
        <f t="shared" si="0"/>
        <v>593</v>
      </c>
      <c r="K11" s="25"/>
      <c r="L11" s="19">
        <f t="shared" ref="L11" si="1">SUM(L6:L10)</f>
        <v>0</v>
      </c>
    </row>
    <row r="12" spans="1:12" ht="15">
      <c r="A12" s="26">
        <f>A6</f>
        <v>1</v>
      </c>
      <c r="B12" s="13">
        <f>B6</f>
        <v>1</v>
      </c>
      <c r="C12" s="10" t="s">
        <v>23</v>
      </c>
      <c r="D12" s="7" t="s">
        <v>24</v>
      </c>
      <c r="E12" s="54" t="s">
        <v>64</v>
      </c>
      <c r="F12" s="43">
        <v>100</v>
      </c>
      <c r="G12" s="43">
        <v>3.2</v>
      </c>
      <c r="H12" s="43">
        <v>10</v>
      </c>
      <c r="I12" s="43">
        <v>10.01</v>
      </c>
      <c r="J12" s="43">
        <v>145</v>
      </c>
      <c r="K12" s="44">
        <v>38</v>
      </c>
      <c r="L12" s="43"/>
    </row>
    <row r="13" spans="1:12" ht="15">
      <c r="A13" s="23"/>
      <c r="B13" s="15"/>
      <c r="C13" s="11"/>
      <c r="D13" s="7" t="s">
        <v>25</v>
      </c>
      <c r="E13" s="54" t="s">
        <v>65</v>
      </c>
      <c r="F13" s="43">
        <v>262</v>
      </c>
      <c r="G13" s="43">
        <v>4</v>
      </c>
      <c r="H13" s="43">
        <v>7.1</v>
      </c>
      <c r="I13" s="43">
        <v>12.8</v>
      </c>
      <c r="J13" s="43">
        <v>135</v>
      </c>
      <c r="K13" s="44">
        <v>58</v>
      </c>
      <c r="L13" s="43"/>
    </row>
    <row r="14" spans="1:12" ht="15">
      <c r="A14" s="23"/>
      <c r="B14" s="15"/>
      <c r="C14" s="11"/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4" t="s">
        <v>66</v>
      </c>
      <c r="F15" s="43">
        <v>250</v>
      </c>
      <c r="G15" s="43">
        <v>26.1</v>
      </c>
      <c r="H15" s="43">
        <v>25.3</v>
      </c>
      <c r="I15" s="43">
        <v>38.6</v>
      </c>
      <c r="J15" s="43">
        <v>490</v>
      </c>
      <c r="K15" s="44">
        <v>119</v>
      </c>
      <c r="L15" s="43"/>
    </row>
    <row r="16" spans="1:12" ht="15">
      <c r="A16" s="23"/>
      <c r="B16" s="15"/>
      <c r="C16" s="11"/>
      <c r="D16" s="7" t="s">
        <v>28</v>
      </c>
      <c r="E16" s="54" t="s">
        <v>67</v>
      </c>
      <c r="F16" s="43">
        <v>200</v>
      </c>
      <c r="G16" s="43">
        <v>1.2</v>
      </c>
      <c r="H16" s="43">
        <v>0.1</v>
      </c>
      <c r="I16" s="43">
        <v>29.5</v>
      </c>
      <c r="J16" s="43">
        <v>127</v>
      </c>
      <c r="K16" s="44">
        <v>309</v>
      </c>
      <c r="L16" s="43"/>
    </row>
    <row r="17" spans="1:12" ht="15">
      <c r="A17" s="23"/>
      <c r="B17" s="15"/>
      <c r="C17" s="11"/>
      <c r="D17" s="7" t="s">
        <v>29</v>
      </c>
      <c r="E17" s="54" t="s">
        <v>59</v>
      </c>
      <c r="F17" s="43">
        <v>50</v>
      </c>
      <c r="G17" s="43">
        <v>5.4</v>
      </c>
      <c r="H17" s="43">
        <v>0.6</v>
      </c>
      <c r="I17" s="43">
        <v>31.6</v>
      </c>
      <c r="J17" s="43">
        <v>114</v>
      </c>
      <c r="K17" s="44"/>
      <c r="L17" s="43"/>
    </row>
    <row r="18" spans="1:12" ht="15">
      <c r="A18" s="23"/>
      <c r="B18" s="15"/>
      <c r="C18" s="11"/>
      <c r="D18" s="7" t="s">
        <v>30</v>
      </c>
      <c r="E18" s="54" t="s">
        <v>61</v>
      </c>
      <c r="F18" s="43">
        <v>25</v>
      </c>
      <c r="G18" s="43">
        <v>1.9</v>
      </c>
      <c r="H18" s="43">
        <v>0.3</v>
      </c>
      <c r="I18" s="43">
        <v>11.6</v>
      </c>
      <c r="J18" s="43">
        <v>53</v>
      </c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32</v>
      </c>
      <c r="E21" s="9"/>
      <c r="F21" s="19">
        <f>SUM(F12:F20)</f>
        <v>887</v>
      </c>
      <c r="G21" s="19">
        <f t="shared" ref="G21:J21" si="2">SUM(G12:G20)</f>
        <v>41.800000000000004</v>
      </c>
      <c r="H21" s="19">
        <f t="shared" si="2"/>
        <v>43.400000000000006</v>
      </c>
      <c r="I21" s="19">
        <f t="shared" si="2"/>
        <v>134.10999999999999</v>
      </c>
      <c r="J21" s="19">
        <f t="shared" si="2"/>
        <v>1064</v>
      </c>
      <c r="K21" s="25"/>
      <c r="L21" s="19">
        <f ca="1">SUM(L18:L21)</f>
        <v>0</v>
      </c>
    </row>
    <row r="22" spans="1:12" ht="15.75" thickBot="1">
      <c r="A22" s="29">
        <f>A6</f>
        <v>1</v>
      </c>
      <c r="B22" s="30">
        <f>B6</f>
        <v>1</v>
      </c>
      <c r="C22" s="60" t="s">
        <v>4</v>
      </c>
      <c r="D22" s="61"/>
      <c r="E22" s="31"/>
      <c r="F22" s="32">
        <f>F11+F21</f>
        <v>1577</v>
      </c>
      <c r="G22" s="32">
        <f t="shared" ref="G22:J22" si="3">G11+G21</f>
        <v>63.400000000000006</v>
      </c>
      <c r="H22" s="32">
        <f t="shared" si="3"/>
        <v>64.300000000000011</v>
      </c>
      <c r="I22" s="32">
        <f t="shared" si="3"/>
        <v>236.20999999999998</v>
      </c>
      <c r="J22" s="32">
        <f t="shared" si="3"/>
        <v>1657</v>
      </c>
      <c r="K22" s="33"/>
      <c r="L22" s="32">
        <f ca="1">L11+#REF!+L21+#REF!+#REF!+#REF!</f>
        <v>0</v>
      </c>
    </row>
    <row r="23" spans="1:12" ht="15">
      <c r="A23" s="14">
        <v>1</v>
      </c>
      <c r="B23" s="15">
        <v>2</v>
      </c>
      <c r="C23" s="22" t="s">
        <v>19</v>
      </c>
      <c r="D23" s="5" t="s">
        <v>20</v>
      </c>
      <c r="E23" s="55" t="s">
        <v>68</v>
      </c>
      <c r="F23" s="40">
        <v>205</v>
      </c>
      <c r="G23" s="40">
        <v>5.7</v>
      </c>
      <c r="H23" s="40">
        <v>8</v>
      </c>
      <c r="I23" s="40">
        <v>39.1</v>
      </c>
      <c r="J23" s="40">
        <v>254</v>
      </c>
      <c r="K23" s="41">
        <v>191</v>
      </c>
      <c r="L23" s="40"/>
    </row>
    <row r="24" spans="1:12" ht="15">
      <c r="A24" s="14"/>
      <c r="B24" s="15"/>
      <c r="C24" s="11"/>
      <c r="D24" s="52" t="s">
        <v>60</v>
      </c>
      <c r="E24" s="54" t="s">
        <v>69</v>
      </c>
      <c r="F24" s="43">
        <v>40</v>
      </c>
      <c r="G24" s="43">
        <v>2.4</v>
      </c>
      <c r="H24" s="43">
        <v>9.8000000000000007</v>
      </c>
      <c r="I24" s="43">
        <v>17.399999999999999</v>
      </c>
      <c r="J24" s="43">
        <v>144</v>
      </c>
      <c r="K24" s="44">
        <v>1</v>
      </c>
      <c r="L24" s="43"/>
    </row>
    <row r="25" spans="1:12" ht="15">
      <c r="A25" s="14"/>
      <c r="B25" s="15"/>
      <c r="C25" s="11"/>
      <c r="D25" s="7" t="s">
        <v>21</v>
      </c>
      <c r="E25" s="54" t="s">
        <v>70</v>
      </c>
      <c r="F25" s="43">
        <v>200</v>
      </c>
      <c r="G25" s="43">
        <v>3.2</v>
      </c>
      <c r="H25" s="43">
        <v>2.8</v>
      </c>
      <c r="I25" s="43">
        <v>18.5</v>
      </c>
      <c r="J25" s="43">
        <v>109</v>
      </c>
      <c r="K25" s="44">
        <v>304</v>
      </c>
      <c r="L25" s="43"/>
    </row>
    <row r="26" spans="1:12" ht="15">
      <c r="A26" s="14"/>
      <c r="B26" s="15"/>
      <c r="C26" s="11"/>
      <c r="D26" s="53" t="s">
        <v>29</v>
      </c>
      <c r="E26" s="54" t="s">
        <v>59</v>
      </c>
      <c r="F26" s="43">
        <v>25</v>
      </c>
      <c r="G26" s="43">
        <v>2.7</v>
      </c>
      <c r="H26" s="43">
        <v>0.3</v>
      </c>
      <c r="I26" s="43">
        <v>15.8</v>
      </c>
      <c r="J26" s="43">
        <v>57</v>
      </c>
      <c r="K26" s="44"/>
      <c r="L26" s="43"/>
    </row>
    <row r="27" spans="1:12" ht="15">
      <c r="A27" s="14"/>
      <c r="B27" s="15"/>
      <c r="C27" s="11"/>
      <c r="D27" s="53" t="s">
        <v>31</v>
      </c>
      <c r="E27" s="54" t="s">
        <v>71</v>
      </c>
      <c r="F27" s="43">
        <v>115</v>
      </c>
      <c r="G27" s="43">
        <v>3.9</v>
      </c>
      <c r="H27" s="43">
        <v>2.8</v>
      </c>
      <c r="I27" s="43">
        <v>13.6</v>
      </c>
      <c r="J27" s="43">
        <v>105</v>
      </c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32</v>
      </c>
      <c r="E30" s="9"/>
      <c r="F30" s="19">
        <f>SUM(F23:F29)</f>
        <v>585</v>
      </c>
      <c r="G30" s="19">
        <f t="shared" ref="G30" si="4">SUM(G23:G29)</f>
        <v>17.899999999999999</v>
      </c>
      <c r="H30" s="19">
        <f t="shared" ref="H30" si="5">SUM(H23:H29)</f>
        <v>23.700000000000003</v>
      </c>
      <c r="I30" s="19">
        <f t="shared" ref="I30" si="6">SUM(I23:I29)</f>
        <v>104.39999999999999</v>
      </c>
      <c r="J30" s="19">
        <f t="shared" ref="J30" si="7">SUM(J23:J29)</f>
        <v>669</v>
      </c>
      <c r="K30" s="25"/>
      <c r="L30" s="19">
        <f t="shared" ref="L30" si="8">SUM(L23:L29)</f>
        <v>0</v>
      </c>
    </row>
    <row r="31" spans="1:12" ht="15">
      <c r="A31" s="13">
        <f>A23</f>
        <v>1</v>
      </c>
      <c r="B31" s="13">
        <f>B23</f>
        <v>2</v>
      </c>
      <c r="C31" s="10" t="s">
        <v>23</v>
      </c>
      <c r="D31" s="7" t="s">
        <v>24</v>
      </c>
      <c r="E31" s="54" t="s">
        <v>72</v>
      </c>
      <c r="F31" s="43">
        <v>100</v>
      </c>
      <c r="G31" s="43">
        <v>0.8</v>
      </c>
      <c r="H31" s="43">
        <v>4.5</v>
      </c>
      <c r="I31" s="43">
        <v>3</v>
      </c>
      <c r="J31" s="43">
        <v>58</v>
      </c>
      <c r="K31" s="44">
        <v>14</v>
      </c>
      <c r="L31" s="43"/>
    </row>
    <row r="32" spans="1:12" ht="15">
      <c r="A32" s="14"/>
      <c r="B32" s="15"/>
      <c r="C32" s="11"/>
      <c r="D32" s="7" t="s">
        <v>25</v>
      </c>
      <c r="E32" s="54" t="s">
        <v>73</v>
      </c>
      <c r="F32" s="43">
        <v>262</v>
      </c>
      <c r="G32" s="43">
        <v>4</v>
      </c>
      <c r="H32" s="43">
        <v>7.1</v>
      </c>
      <c r="I32" s="43">
        <v>8.8000000000000007</v>
      </c>
      <c r="J32" s="43">
        <v>120</v>
      </c>
      <c r="K32" s="44">
        <v>55</v>
      </c>
      <c r="L32" s="43"/>
    </row>
    <row r="33" spans="1:12" ht="15">
      <c r="A33" s="14"/>
      <c r="B33" s="15"/>
      <c r="C33" s="11"/>
      <c r="D33" s="7" t="s">
        <v>26</v>
      </c>
      <c r="E33" s="54" t="s">
        <v>74</v>
      </c>
      <c r="F33" s="43">
        <v>100</v>
      </c>
      <c r="G33" s="43">
        <v>17</v>
      </c>
      <c r="H33" s="43">
        <v>15.7</v>
      </c>
      <c r="I33" s="43">
        <v>0</v>
      </c>
      <c r="J33" s="43">
        <v>203</v>
      </c>
      <c r="K33" s="44">
        <v>1</v>
      </c>
      <c r="L33" s="43"/>
    </row>
    <row r="34" spans="1:12" ht="15">
      <c r="A34" s="14"/>
      <c r="B34" s="15"/>
      <c r="C34" s="11"/>
      <c r="D34" s="7" t="s">
        <v>27</v>
      </c>
      <c r="E34" s="54" t="s">
        <v>49</v>
      </c>
      <c r="F34" s="43">
        <v>200</v>
      </c>
      <c r="G34" s="43">
        <v>4.0999999999999996</v>
      </c>
      <c r="H34" s="43">
        <v>6.3</v>
      </c>
      <c r="I34" s="43">
        <v>26.7</v>
      </c>
      <c r="J34" s="43">
        <v>187</v>
      </c>
      <c r="K34" s="44">
        <v>146</v>
      </c>
      <c r="L34" s="43"/>
    </row>
    <row r="35" spans="1:12" ht="15">
      <c r="A35" s="14"/>
      <c r="B35" s="15"/>
      <c r="C35" s="11"/>
      <c r="D35" s="7" t="s">
        <v>28</v>
      </c>
      <c r="E35" s="54" t="s">
        <v>42</v>
      </c>
      <c r="F35" s="43">
        <v>200</v>
      </c>
      <c r="G35" s="43">
        <v>0</v>
      </c>
      <c r="H35" s="43">
        <v>0</v>
      </c>
      <c r="I35" s="43">
        <v>20</v>
      </c>
      <c r="J35" s="43">
        <v>76</v>
      </c>
      <c r="K35" s="44">
        <v>324</v>
      </c>
      <c r="L35" s="43"/>
    </row>
    <row r="36" spans="1:12" ht="15">
      <c r="A36" s="14"/>
      <c r="B36" s="15"/>
      <c r="C36" s="11"/>
      <c r="D36" s="7" t="s">
        <v>29</v>
      </c>
      <c r="E36" s="54" t="s">
        <v>59</v>
      </c>
      <c r="F36" s="43">
        <v>50</v>
      </c>
      <c r="G36" s="43">
        <v>5.4</v>
      </c>
      <c r="H36" s="43">
        <v>0.6</v>
      </c>
      <c r="I36" s="43">
        <v>31.6</v>
      </c>
      <c r="J36" s="43">
        <v>114</v>
      </c>
      <c r="K36" s="44"/>
      <c r="L36" s="43"/>
    </row>
    <row r="37" spans="1:12" ht="15">
      <c r="A37" s="14"/>
      <c r="B37" s="15"/>
      <c r="C37" s="11"/>
      <c r="D37" s="7" t="s">
        <v>30</v>
      </c>
      <c r="E37" s="54" t="s">
        <v>61</v>
      </c>
      <c r="F37" s="43">
        <v>25</v>
      </c>
      <c r="G37" s="43">
        <v>1.9</v>
      </c>
      <c r="H37" s="43">
        <v>0.3</v>
      </c>
      <c r="I37" s="43">
        <v>11.6</v>
      </c>
      <c r="J37" s="43">
        <v>53</v>
      </c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32</v>
      </c>
      <c r="E40" s="9"/>
      <c r="F40" s="19">
        <f>SUM(F31:F39)</f>
        <v>937</v>
      </c>
      <c r="G40" s="19">
        <f t="shared" ref="G40" si="9">SUM(G31:G39)</f>
        <v>33.199999999999996</v>
      </c>
      <c r="H40" s="19">
        <f t="shared" ref="H40" si="10">SUM(H31:H39)</f>
        <v>34.499999999999993</v>
      </c>
      <c r="I40" s="19">
        <f t="shared" ref="I40" si="11">SUM(I31:I39)</f>
        <v>101.69999999999999</v>
      </c>
      <c r="J40" s="19">
        <f t="shared" ref="J40" si="12">SUM(J31:J39)</f>
        <v>811</v>
      </c>
      <c r="K40" s="25"/>
      <c r="L40" s="19">
        <f ca="1">SUM(L37:L40)</f>
        <v>0</v>
      </c>
    </row>
    <row r="41" spans="1:12" ht="15.75" customHeight="1" thickBot="1">
      <c r="A41" s="34">
        <f>A23</f>
        <v>1</v>
      </c>
      <c r="B41" s="34">
        <f>B23</f>
        <v>2</v>
      </c>
      <c r="C41" s="60" t="s">
        <v>4</v>
      </c>
      <c r="D41" s="61"/>
      <c r="E41" s="31"/>
      <c r="F41" s="32">
        <f>F30+F40</f>
        <v>1522</v>
      </c>
      <c r="G41" s="32">
        <f t="shared" ref="G41:J41" si="13">G30+G40</f>
        <v>51.099999999999994</v>
      </c>
      <c r="H41" s="32">
        <f t="shared" si="13"/>
        <v>58.199999999999996</v>
      </c>
      <c r="I41" s="32">
        <f t="shared" si="13"/>
        <v>206.09999999999997</v>
      </c>
      <c r="J41" s="32">
        <f t="shared" si="13"/>
        <v>1480</v>
      </c>
      <c r="K41" s="33"/>
      <c r="L41" s="32">
        <f ca="1">L30+#REF!+L40+#REF!+#REF!+#REF!</f>
        <v>0</v>
      </c>
    </row>
    <row r="42" spans="1:12" ht="15">
      <c r="A42" s="20">
        <v>1</v>
      </c>
      <c r="B42" s="21">
        <v>3</v>
      </c>
      <c r="C42" s="22" t="s">
        <v>19</v>
      </c>
      <c r="D42" s="5" t="s">
        <v>20</v>
      </c>
      <c r="E42" s="55" t="s">
        <v>75</v>
      </c>
      <c r="F42" s="40">
        <v>230</v>
      </c>
      <c r="G42" s="40">
        <v>38.700000000000003</v>
      </c>
      <c r="H42" s="40">
        <v>27.3</v>
      </c>
      <c r="I42" s="40">
        <v>59.4</v>
      </c>
      <c r="J42" s="40">
        <v>644</v>
      </c>
      <c r="K42" s="41">
        <v>239</v>
      </c>
      <c r="L42" s="40"/>
    </row>
    <row r="43" spans="1:12" ht="15">
      <c r="A43" s="23"/>
      <c r="B43" s="15"/>
      <c r="C43" s="11"/>
      <c r="D43" s="7" t="s">
        <v>21</v>
      </c>
      <c r="E43" s="54" t="s">
        <v>76</v>
      </c>
      <c r="F43" s="43">
        <v>200</v>
      </c>
      <c r="G43" s="43">
        <v>0.2</v>
      </c>
      <c r="H43" s="43">
        <v>0</v>
      </c>
      <c r="I43" s="43">
        <v>9.3000000000000007</v>
      </c>
      <c r="J43" s="43">
        <v>38</v>
      </c>
      <c r="K43" s="44">
        <v>302</v>
      </c>
      <c r="L43" s="43"/>
    </row>
    <row r="44" spans="1:12" ht="15">
      <c r="A44" s="23"/>
      <c r="B44" s="15"/>
      <c r="C44" s="11"/>
      <c r="D44" s="53" t="s">
        <v>29</v>
      </c>
      <c r="E44" s="54" t="s">
        <v>59</v>
      </c>
      <c r="F44" s="43">
        <v>25</v>
      </c>
      <c r="G44" s="43">
        <v>2.7</v>
      </c>
      <c r="H44" s="43">
        <v>0.3</v>
      </c>
      <c r="I44" s="43">
        <v>15.8</v>
      </c>
      <c r="J44" s="43">
        <v>57</v>
      </c>
      <c r="K44" s="44"/>
      <c r="L44" s="43"/>
    </row>
    <row r="45" spans="1:12" ht="15">
      <c r="A45" s="23"/>
      <c r="B45" s="15"/>
      <c r="C45" s="11"/>
      <c r="D45" s="53" t="s">
        <v>30</v>
      </c>
      <c r="E45" s="54" t="s">
        <v>61</v>
      </c>
      <c r="F45" s="43">
        <v>25</v>
      </c>
      <c r="G45" s="43">
        <v>1.9</v>
      </c>
      <c r="H45" s="43">
        <v>0.3</v>
      </c>
      <c r="I45" s="43">
        <v>11.6</v>
      </c>
      <c r="J45" s="43">
        <v>53</v>
      </c>
      <c r="K45" s="44"/>
      <c r="L45" s="43"/>
    </row>
    <row r="46" spans="1:12" ht="15">
      <c r="A46" s="23"/>
      <c r="B46" s="15"/>
      <c r="C46" s="11"/>
      <c r="D46" s="52" t="s">
        <v>22</v>
      </c>
      <c r="E46" s="54" t="s">
        <v>77</v>
      </c>
      <c r="F46" s="43">
        <v>100</v>
      </c>
      <c r="G46" s="43">
        <v>1.4</v>
      </c>
      <c r="H46" s="43">
        <v>0.39</v>
      </c>
      <c r="I46" s="43">
        <v>11</v>
      </c>
      <c r="J46" s="43">
        <v>48</v>
      </c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4"/>
      <c r="B48" s="17"/>
      <c r="C48" s="8"/>
      <c r="D48" s="18" t="s">
        <v>32</v>
      </c>
      <c r="E48" s="9"/>
      <c r="F48" s="19">
        <f>SUM(F42:F47)</f>
        <v>580</v>
      </c>
      <c r="G48" s="19">
        <f t="shared" ref="G48" si="14">SUM(G42:G47)</f>
        <v>44.900000000000006</v>
      </c>
      <c r="H48" s="19">
        <f t="shared" ref="H48" si="15">SUM(H42:H47)</f>
        <v>28.290000000000003</v>
      </c>
      <c r="I48" s="19">
        <f t="shared" ref="I48" si="16">SUM(I42:I47)</f>
        <v>107.1</v>
      </c>
      <c r="J48" s="19">
        <f t="shared" ref="J48" si="17">SUM(J42:J47)</f>
        <v>840</v>
      </c>
      <c r="K48" s="25"/>
      <c r="L48" s="19">
        <f>SUM(L42:L47)</f>
        <v>0</v>
      </c>
    </row>
    <row r="49" spans="1:12" ht="15">
      <c r="A49" s="26">
        <f>A42</f>
        <v>1</v>
      </c>
      <c r="B49" s="13">
        <f>B42</f>
        <v>3</v>
      </c>
      <c r="C49" s="10" t="s">
        <v>23</v>
      </c>
      <c r="D49" s="7" t="s">
        <v>24</v>
      </c>
      <c r="E49" s="54" t="s">
        <v>50</v>
      </c>
      <c r="F49" s="43">
        <v>100</v>
      </c>
      <c r="G49" s="43">
        <v>0.4</v>
      </c>
      <c r="H49" s="43">
        <v>0</v>
      </c>
      <c r="I49" s="43">
        <v>2.2999999999999998</v>
      </c>
      <c r="J49" s="43">
        <v>11.2</v>
      </c>
      <c r="K49" s="44"/>
      <c r="L49" s="43"/>
    </row>
    <row r="50" spans="1:12" ht="15">
      <c r="A50" s="23"/>
      <c r="B50" s="15"/>
      <c r="C50" s="11"/>
      <c r="D50" s="7" t="s">
        <v>25</v>
      </c>
      <c r="E50" s="54" t="s">
        <v>78</v>
      </c>
      <c r="F50" s="43">
        <v>250</v>
      </c>
      <c r="G50" s="43">
        <v>2.4</v>
      </c>
      <c r="H50" s="43">
        <v>5</v>
      </c>
      <c r="I50" s="43">
        <v>15.7</v>
      </c>
      <c r="J50" s="43">
        <v>123</v>
      </c>
      <c r="K50" s="44">
        <v>56</v>
      </c>
      <c r="L50" s="43"/>
    </row>
    <row r="51" spans="1:12" ht="15">
      <c r="A51" s="23"/>
      <c r="B51" s="15"/>
      <c r="C51" s="11"/>
      <c r="D51" s="7" t="s">
        <v>26</v>
      </c>
      <c r="E51" s="54" t="s">
        <v>41</v>
      </c>
      <c r="F51" s="43">
        <v>130</v>
      </c>
      <c r="G51" s="43">
        <v>11.5</v>
      </c>
      <c r="H51" s="43">
        <v>11.8</v>
      </c>
      <c r="I51" s="43">
        <v>15.3</v>
      </c>
      <c r="J51" s="43">
        <v>218</v>
      </c>
      <c r="K51" s="44">
        <v>99</v>
      </c>
      <c r="L51" s="43"/>
    </row>
    <row r="52" spans="1:12" ht="15">
      <c r="A52" s="23"/>
      <c r="B52" s="15"/>
      <c r="C52" s="11"/>
      <c r="D52" s="7" t="s">
        <v>27</v>
      </c>
      <c r="E52" s="54" t="s">
        <v>51</v>
      </c>
      <c r="F52" s="43">
        <v>185</v>
      </c>
      <c r="G52" s="43">
        <v>10.6</v>
      </c>
      <c r="H52" s="43">
        <v>6.8</v>
      </c>
      <c r="I52" s="43">
        <v>46.3</v>
      </c>
      <c r="J52" s="43">
        <v>312</v>
      </c>
      <c r="K52" s="44">
        <v>183</v>
      </c>
      <c r="L52" s="43"/>
    </row>
    <row r="53" spans="1:12" ht="15">
      <c r="A53" s="23"/>
      <c r="B53" s="15"/>
      <c r="C53" s="11"/>
      <c r="D53" s="7" t="s">
        <v>28</v>
      </c>
      <c r="E53" s="54" t="s">
        <v>43</v>
      </c>
      <c r="F53" s="43">
        <v>200</v>
      </c>
      <c r="G53" s="43">
        <v>0</v>
      </c>
      <c r="H53" s="43">
        <v>0</v>
      </c>
      <c r="I53" s="43">
        <v>22.4</v>
      </c>
      <c r="J53" s="43">
        <v>90</v>
      </c>
      <c r="K53" s="44"/>
      <c r="L53" s="43"/>
    </row>
    <row r="54" spans="1:12" ht="15">
      <c r="A54" s="23"/>
      <c r="B54" s="15"/>
      <c r="C54" s="11"/>
      <c r="D54" s="7" t="s">
        <v>29</v>
      </c>
      <c r="E54" s="54" t="s">
        <v>59</v>
      </c>
      <c r="F54" s="43">
        <v>50</v>
      </c>
      <c r="G54" s="43">
        <v>5.4</v>
      </c>
      <c r="H54" s="43">
        <v>0.6</v>
      </c>
      <c r="I54" s="43">
        <v>31.6</v>
      </c>
      <c r="J54" s="43">
        <v>114</v>
      </c>
      <c r="K54" s="44"/>
      <c r="L54" s="43"/>
    </row>
    <row r="55" spans="1:12" ht="15">
      <c r="A55" s="23"/>
      <c r="B55" s="15"/>
      <c r="C55" s="11"/>
      <c r="D55" s="7" t="s">
        <v>30</v>
      </c>
      <c r="E55" s="54" t="s">
        <v>61</v>
      </c>
      <c r="F55" s="43">
        <v>25</v>
      </c>
      <c r="G55" s="43">
        <v>1.9</v>
      </c>
      <c r="H55" s="43">
        <v>0.3</v>
      </c>
      <c r="I55" s="43">
        <v>11.6</v>
      </c>
      <c r="J55" s="43">
        <v>53</v>
      </c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32</v>
      </c>
      <c r="E58" s="9"/>
      <c r="F58" s="19">
        <f>SUM(F49:F57)</f>
        <v>940</v>
      </c>
      <c r="G58" s="19">
        <f t="shared" ref="G58" si="18">SUM(G49:G57)</f>
        <v>32.199999999999996</v>
      </c>
      <c r="H58" s="19">
        <f t="shared" ref="H58" si="19">SUM(H49:H57)</f>
        <v>24.500000000000004</v>
      </c>
      <c r="I58" s="19">
        <f t="shared" ref="I58" si="20">SUM(I49:I57)</f>
        <v>145.19999999999999</v>
      </c>
      <c r="J58" s="19">
        <f t="shared" ref="J58" si="21">SUM(J49:J57)</f>
        <v>921.2</v>
      </c>
      <c r="K58" s="25"/>
      <c r="L58" s="19">
        <f ca="1">SUM(L55:L58)</f>
        <v>0</v>
      </c>
    </row>
    <row r="59" spans="1:12" ht="15.75" customHeight="1" thickBot="1">
      <c r="A59" s="29">
        <f>A42</f>
        <v>1</v>
      </c>
      <c r="B59" s="30">
        <f>B42</f>
        <v>3</v>
      </c>
      <c r="C59" s="60" t="s">
        <v>4</v>
      </c>
      <c r="D59" s="61"/>
      <c r="E59" s="31"/>
      <c r="F59" s="32">
        <f>F48+F58</f>
        <v>1520</v>
      </c>
      <c r="G59" s="32">
        <f t="shared" ref="G59:J59" si="22">G48+G58</f>
        <v>77.099999999999994</v>
      </c>
      <c r="H59" s="32">
        <f t="shared" si="22"/>
        <v>52.790000000000006</v>
      </c>
      <c r="I59" s="32">
        <f t="shared" si="22"/>
        <v>252.29999999999998</v>
      </c>
      <c r="J59" s="32">
        <f t="shared" si="22"/>
        <v>1761.2</v>
      </c>
      <c r="K59" s="33"/>
      <c r="L59" s="32">
        <f ca="1">L48+#REF!+L58+#REF!+#REF!+#REF!</f>
        <v>0</v>
      </c>
    </row>
    <row r="60" spans="1:12" ht="15">
      <c r="A60" s="20">
        <v>1</v>
      </c>
      <c r="B60" s="21">
        <v>4</v>
      </c>
      <c r="C60" s="22" t="s">
        <v>19</v>
      </c>
      <c r="D60" s="5" t="s">
        <v>20</v>
      </c>
      <c r="E60" s="55" t="s">
        <v>79</v>
      </c>
      <c r="F60" s="40">
        <v>210</v>
      </c>
      <c r="G60" s="40">
        <v>19.5</v>
      </c>
      <c r="H60" s="40">
        <v>36.799999999999997</v>
      </c>
      <c r="I60" s="40">
        <v>3.5</v>
      </c>
      <c r="J60" s="40">
        <v>423</v>
      </c>
      <c r="K60" s="41">
        <v>234</v>
      </c>
      <c r="L60" s="40"/>
    </row>
    <row r="61" spans="1:12" ht="15">
      <c r="A61" s="23"/>
      <c r="B61" s="15"/>
      <c r="C61" s="11"/>
      <c r="D61" s="56" t="s">
        <v>80</v>
      </c>
      <c r="E61" s="54" t="s">
        <v>81</v>
      </c>
      <c r="F61" s="43">
        <v>55</v>
      </c>
      <c r="G61" s="43">
        <v>2.2999999999999998</v>
      </c>
      <c r="H61" s="43">
        <v>2.6</v>
      </c>
      <c r="I61" s="43">
        <v>32.5</v>
      </c>
      <c r="J61" s="43">
        <v>139</v>
      </c>
      <c r="K61" s="44">
        <v>4</v>
      </c>
      <c r="L61" s="43"/>
    </row>
    <row r="62" spans="1:12" ht="15">
      <c r="A62" s="23"/>
      <c r="B62" s="15"/>
      <c r="C62" s="11"/>
      <c r="D62" s="7" t="s">
        <v>21</v>
      </c>
      <c r="E62" s="54" t="s">
        <v>82</v>
      </c>
      <c r="F62" s="43">
        <v>200</v>
      </c>
      <c r="G62" s="43">
        <v>6.7</v>
      </c>
      <c r="H62" s="43">
        <v>3.4</v>
      </c>
      <c r="I62" s="43">
        <v>21</v>
      </c>
      <c r="J62" s="43">
        <v>143</v>
      </c>
      <c r="K62" s="50"/>
      <c r="L62" s="43"/>
    </row>
    <row r="63" spans="1:12" ht="15">
      <c r="A63" s="23"/>
      <c r="B63" s="15"/>
      <c r="C63" s="11"/>
      <c r="D63" s="53" t="s">
        <v>29</v>
      </c>
      <c r="E63" s="42" t="s">
        <v>39</v>
      </c>
      <c r="F63" s="43">
        <v>25</v>
      </c>
      <c r="G63" s="43">
        <v>2.7</v>
      </c>
      <c r="H63" s="43">
        <v>0.3</v>
      </c>
      <c r="I63" s="43">
        <v>15.8</v>
      </c>
      <c r="J63" s="43">
        <v>57</v>
      </c>
      <c r="K63" s="44"/>
      <c r="L63" s="43"/>
    </row>
    <row r="64" spans="1:12" ht="15">
      <c r="A64" s="23"/>
      <c r="B64" s="15"/>
      <c r="C64" s="11"/>
      <c r="D64" s="53" t="s">
        <v>31</v>
      </c>
      <c r="E64" s="54" t="s">
        <v>71</v>
      </c>
      <c r="F64" s="43">
        <v>115</v>
      </c>
      <c r="G64" s="43">
        <v>3.9</v>
      </c>
      <c r="H64" s="43">
        <v>2.8</v>
      </c>
      <c r="I64" s="43">
        <v>15.6</v>
      </c>
      <c r="J64" s="43">
        <v>105</v>
      </c>
      <c r="K64" s="44"/>
      <c r="L64" s="43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4"/>
      <c r="B67" s="17"/>
      <c r="C67" s="8"/>
      <c r="D67" s="18" t="s">
        <v>32</v>
      </c>
      <c r="E67" s="9"/>
      <c r="F67" s="19">
        <f>SUM(F60:F66)</f>
        <v>605</v>
      </c>
      <c r="G67" s="19">
        <f t="shared" ref="G67" si="23">SUM(G60:G66)</f>
        <v>35.1</v>
      </c>
      <c r="H67" s="19">
        <f t="shared" ref="H67" si="24">SUM(H60:H66)</f>
        <v>45.899999999999991</v>
      </c>
      <c r="I67" s="19">
        <f t="shared" ref="I67" si="25">SUM(I60:I66)</f>
        <v>88.399999999999991</v>
      </c>
      <c r="J67" s="19">
        <f t="shared" ref="J67" si="26">SUM(J60:J66)</f>
        <v>867</v>
      </c>
      <c r="K67" s="25"/>
      <c r="L67" s="19">
        <f t="shared" ref="L67:L86" si="27">SUM(L60:L66)</f>
        <v>0</v>
      </c>
    </row>
    <row r="68" spans="1:12" ht="15">
      <c r="A68" s="26">
        <f>A60</f>
        <v>1</v>
      </c>
      <c r="B68" s="13">
        <f>B60</f>
        <v>4</v>
      </c>
      <c r="C68" s="10" t="s">
        <v>23</v>
      </c>
      <c r="D68" s="7" t="s">
        <v>24</v>
      </c>
      <c r="E68" s="54" t="s">
        <v>83</v>
      </c>
      <c r="F68" s="43">
        <v>100</v>
      </c>
      <c r="G68" s="43">
        <v>2.1</v>
      </c>
      <c r="H68" s="43">
        <v>4.5</v>
      </c>
      <c r="I68" s="43">
        <v>10.3</v>
      </c>
      <c r="J68" s="43">
        <v>94</v>
      </c>
      <c r="K68" s="44">
        <v>6</v>
      </c>
      <c r="L68" s="43"/>
    </row>
    <row r="69" spans="1:12" ht="15">
      <c r="A69" s="23"/>
      <c r="B69" s="15"/>
      <c r="C69" s="11"/>
      <c r="D69" s="7" t="s">
        <v>25</v>
      </c>
      <c r="E69" s="54" t="s">
        <v>84</v>
      </c>
      <c r="F69" s="43">
        <v>270</v>
      </c>
      <c r="G69" s="43">
        <v>7.3</v>
      </c>
      <c r="H69" s="43">
        <v>4.4000000000000004</v>
      </c>
      <c r="I69" s="43">
        <v>30.8</v>
      </c>
      <c r="J69" s="43">
        <v>204</v>
      </c>
      <c r="K69" s="44">
        <v>65</v>
      </c>
      <c r="L69" s="43"/>
    </row>
    <row r="70" spans="1:12" ht="15">
      <c r="A70" s="23"/>
      <c r="B70" s="15"/>
      <c r="C70" s="11"/>
      <c r="D70" s="7" t="s">
        <v>26</v>
      </c>
      <c r="E70" s="54" t="s">
        <v>52</v>
      </c>
      <c r="F70" s="43">
        <v>130</v>
      </c>
      <c r="G70" s="43">
        <v>22.9</v>
      </c>
      <c r="H70" s="43">
        <v>22.9</v>
      </c>
      <c r="I70" s="43">
        <v>3.2</v>
      </c>
      <c r="J70" s="43">
        <v>311</v>
      </c>
      <c r="K70" s="44">
        <v>96</v>
      </c>
      <c r="L70" s="43"/>
    </row>
    <row r="71" spans="1:12" ht="15">
      <c r="A71" s="23"/>
      <c r="B71" s="15"/>
      <c r="C71" s="11"/>
      <c r="D71" s="7" t="s">
        <v>27</v>
      </c>
      <c r="E71" s="54" t="s">
        <v>45</v>
      </c>
      <c r="F71" s="43">
        <v>185</v>
      </c>
      <c r="G71" s="43">
        <v>4.4000000000000004</v>
      </c>
      <c r="H71" s="43">
        <v>4.7</v>
      </c>
      <c r="I71" s="43">
        <v>45</v>
      </c>
      <c r="J71" s="43">
        <v>248</v>
      </c>
      <c r="K71" s="44">
        <v>187</v>
      </c>
      <c r="L71" s="43"/>
    </row>
    <row r="72" spans="1:12" ht="15">
      <c r="A72" s="23"/>
      <c r="B72" s="15"/>
      <c r="C72" s="11"/>
      <c r="D72" s="7" t="s">
        <v>28</v>
      </c>
      <c r="E72" s="54" t="s">
        <v>46</v>
      </c>
      <c r="F72" s="43">
        <v>200</v>
      </c>
      <c r="G72" s="43">
        <v>0.7</v>
      </c>
      <c r="H72" s="43">
        <v>0.3</v>
      </c>
      <c r="I72" s="43">
        <v>29</v>
      </c>
      <c r="J72" s="43">
        <v>127</v>
      </c>
      <c r="K72" s="44">
        <v>319</v>
      </c>
      <c r="L72" s="43"/>
    </row>
    <row r="73" spans="1:12" ht="15">
      <c r="A73" s="23"/>
      <c r="B73" s="15"/>
      <c r="C73" s="11"/>
      <c r="D73" s="7" t="s">
        <v>29</v>
      </c>
      <c r="E73" s="54" t="s">
        <v>59</v>
      </c>
      <c r="F73" s="43">
        <v>25</v>
      </c>
      <c r="G73" s="43">
        <v>2.7</v>
      </c>
      <c r="H73" s="43">
        <v>0.3</v>
      </c>
      <c r="I73" s="43">
        <v>15.8</v>
      </c>
      <c r="J73" s="43">
        <v>57</v>
      </c>
      <c r="K73" s="44"/>
      <c r="L73" s="43"/>
    </row>
    <row r="74" spans="1:12" ht="15">
      <c r="A74" s="23"/>
      <c r="B74" s="15"/>
      <c r="C74" s="11"/>
      <c r="D74" s="7" t="s">
        <v>30</v>
      </c>
      <c r="E74" s="54" t="s">
        <v>61</v>
      </c>
      <c r="F74" s="43">
        <v>25</v>
      </c>
      <c r="G74" s="43">
        <v>1.9</v>
      </c>
      <c r="H74" s="43">
        <v>0.3</v>
      </c>
      <c r="I74" s="43">
        <v>11.6</v>
      </c>
      <c r="J74" s="43">
        <v>53</v>
      </c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4"/>
      <c r="B77" s="17"/>
      <c r="C77" s="8"/>
      <c r="D77" s="18" t="s">
        <v>32</v>
      </c>
      <c r="E77" s="9"/>
      <c r="F77" s="19">
        <f>SUM(F68:F76)</f>
        <v>935</v>
      </c>
      <c r="G77" s="19">
        <f t="shared" ref="G77" si="28">SUM(G68:G76)</f>
        <v>42</v>
      </c>
      <c r="H77" s="19">
        <f t="shared" ref="H77" si="29">SUM(H68:H76)</f>
        <v>37.399999999999991</v>
      </c>
      <c r="I77" s="19">
        <f t="shared" ref="I77" si="30">SUM(I68:I76)</f>
        <v>145.70000000000002</v>
      </c>
      <c r="J77" s="19">
        <f t="shared" ref="J77" si="31">SUM(J68:J76)</f>
        <v>1094</v>
      </c>
      <c r="K77" s="25"/>
      <c r="L77" s="19">
        <f ca="1">SUM(L74:L77)</f>
        <v>0</v>
      </c>
    </row>
    <row r="78" spans="1:12" ht="15.75" customHeight="1" thickBot="1">
      <c r="A78" s="29">
        <f>A60</f>
        <v>1</v>
      </c>
      <c r="B78" s="30">
        <f>B60</f>
        <v>4</v>
      </c>
      <c r="C78" s="60" t="s">
        <v>4</v>
      </c>
      <c r="D78" s="61"/>
      <c r="E78" s="31"/>
      <c r="F78" s="32">
        <f>F67+F77</f>
        <v>1540</v>
      </c>
      <c r="G78" s="32">
        <f t="shared" ref="G78:I78" si="32">G67+G77</f>
        <v>77.099999999999994</v>
      </c>
      <c r="H78" s="32">
        <f t="shared" si="32"/>
        <v>83.299999999999983</v>
      </c>
      <c r="I78" s="32">
        <f t="shared" si="32"/>
        <v>234.10000000000002</v>
      </c>
      <c r="J78" s="32">
        <f>J67+J77</f>
        <v>1961</v>
      </c>
      <c r="K78" s="33"/>
      <c r="L78" s="32">
        <f ca="1">L67+#REF!+L77+#REF!+#REF!+#REF!</f>
        <v>0</v>
      </c>
    </row>
    <row r="79" spans="1:12" ht="15">
      <c r="A79" s="20">
        <v>1</v>
      </c>
      <c r="B79" s="21">
        <v>5</v>
      </c>
      <c r="C79" s="22" t="s">
        <v>19</v>
      </c>
      <c r="D79" s="5" t="s">
        <v>20</v>
      </c>
      <c r="E79" s="55" t="s">
        <v>85</v>
      </c>
      <c r="F79" s="40">
        <v>205</v>
      </c>
      <c r="G79" s="40">
        <v>8.8000000000000007</v>
      </c>
      <c r="H79" s="40">
        <v>9</v>
      </c>
      <c r="I79" s="40">
        <v>36.299999999999997</v>
      </c>
      <c r="J79" s="40">
        <v>274</v>
      </c>
      <c r="K79" s="41">
        <v>193</v>
      </c>
      <c r="L79" s="40"/>
    </row>
    <row r="80" spans="1:12" ht="15">
      <c r="A80" s="23"/>
      <c r="B80" s="15"/>
      <c r="C80" s="11"/>
      <c r="D80" s="52" t="s">
        <v>60</v>
      </c>
      <c r="E80" s="54" t="s">
        <v>69</v>
      </c>
      <c r="F80" s="43">
        <v>40</v>
      </c>
      <c r="G80" s="43">
        <v>2.4</v>
      </c>
      <c r="H80" s="43">
        <v>9.8000000000000007</v>
      </c>
      <c r="I80" s="43">
        <v>17.399999999999999</v>
      </c>
      <c r="J80" s="43">
        <v>144</v>
      </c>
      <c r="K80" s="44">
        <v>1</v>
      </c>
      <c r="L80" s="43"/>
    </row>
    <row r="81" spans="1:12" ht="15">
      <c r="A81" s="23"/>
      <c r="B81" s="15"/>
      <c r="C81" s="11"/>
      <c r="D81" s="7" t="s">
        <v>21</v>
      </c>
      <c r="E81" s="54" t="s">
        <v>86</v>
      </c>
      <c r="F81" s="43">
        <v>200</v>
      </c>
      <c r="G81" s="43">
        <v>1.6</v>
      </c>
      <c r="H81" s="43">
        <v>1.5</v>
      </c>
      <c r="I81" s="43">
        <v>11.3</v>
      </c>
      <c r="J81" s="43">
        <v>62</v>
      </c>
      <c r="K81" s="44">
        <v>301</v>
      </c>
      <c r="L81" s="43"/>
    </row>
    <row r="82" spans="1:12" ht="15">
      <c r="A82" s="23"/>
      <c r="B82" s="15"/>
      <c r="C82" s="11"/>
      <c r="D82" s="53" t="s">
        <v>29</v>
      </c>
      <c r="E82" s="54" t="s">
        <v>59</v>
      </c>
      <c r="F82" s="43">
        <v>25</v>
      </c>
      <c r="G82" s="43">
        <v>2.7</v>
      </c>
      <c r="H82" s="43">
        <v>0.3</v>
      </c>
      <c r="I82" s="43">
        <v>15.8</v>
      </c>
      <c r="J82" s="43">
        <v>57</v>
      </c>
      <c r="K82" s="44"/>
      <c r="L82" s="43"/>
    </row>
    <row r="83" spans="1:12" ht="15">
      <c r="A83" s="23"/>
      <c r="B83" s="15"/>
      <c r="C83" s="11"/>
      <c r="D83" s="53" t="s">
        <v>63</v>
      </c>
      <c r="E83" s="54" t="s">
        <v>44</v>
      </c>
      <c r="F83" s="43">
        <v>200</v>
      </c>
      <c r="G83" s="43">
        <v>0</v>
      </c>
      <c r="H83" s="43">
        <v>0</v>
      </c>
      <c r="I83" s="43">
        <v>22.4</v>
      </c>
      <c r="J83" s="43">
        <v>90</v>
      </c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4"/>
      <c r="B86" s="17"/>
      <c r="C86" s="8"/>
      <c r="D86" s="18" t="s">
        <v>32</v>
      </c>
      <c r="E86" s="9"/>
      <c r="F86" s="19">
        <f>SUM(F79:F85)</f>
        <v>670</v>
      </c>
      <c r="G86" s="19">
        <f t="shared" ref="G86" si="33">SUM(G79:G85)</f>
        <v>15.5</v>
      </c>
      <c r="H86" s="19">
        <f t="shared" ref="H86" si="34">SUM(H79:H85)</f>
        <v>20.6</v>
      </c>
      <c r="I86" s="19">
        <f t="shared" ref="I86" si="35">SUM(I79:I85)</f>
        <v>103.19999999999999</v>
      </c>
      <c r="J86" s="19">
        <f t="shared" ref="J86" si="36">SUM(J79:J85)</f>
        <v>627</v>
      </c>
      <c r="K86" s="25"/>
      <c r="L86" s="19">
        <f t="shared" si="27"/>
        <v>0</v>
      </c>
    </row>
    <row r="87" spans="1:12" ht="15">
      <c r="A87" s="26">
        <f>A79</f>
        <v>1</v>
      </c>
      <c r="B87" s="13">
        <f>B79</f>
        <v>5</v>
      </c>
      <c r="C87" s="10" t="s">
        <v>23</v>
      </c>
      <c r="D87" s="7" t="s">
        <v>24</v>
      </c>
      <c r="E87" s="54" t="s">
        <v>87</v>
      </c>
      <c r="F87" s="43">
        <v>100</v>
      </c>
      <c r="G87" s="43">
        <v>1.6</v>
      </c>
      <c r="H87" s="43">
        <v>3.4</v>
      </c>
      <c r="I87" s="43">
        <v>8.1999999999999993</v>
      </c>
      <c r="J87" s="43">
        <v>74</v>
      </c>
      <c r="K87" s="44">
        <v>40</v>
      </c>
      <c r="L87" s="43"/>
    </row>
    <row r="88" spans="1:12" ht="15">
      <c r="A88" s="23"/>
      <c r="B88" s="15"/>
      <c r="C88" s="11"/>
      <c r="D88" s="7" t="s">
        <v>25</v>
      </c>
      <c r="E88" s="54" t="s">
        <v>88</v>
      </c>
      <c r="F88" s="43">
        <v>275</v>
      </c>
      <c r="G88" s="43">
        <v>5.6</v>
      </c>
      <c r="H88" s="43">
        <v>7.9</v>
      </c>
      <c r="I88" s="43">
        <v>29.4</v>
      </c>
      <c r="J88" s="43">
        <v>218</v>
      </c>
      <c r="K88" s="44">
        <v>66</v>
      </c>
      <c r="L88" s="43"/>
    </row>
    <row r="89" spans="1:12" ht="15">
      <c r="A89" s="23"/>
      <c r="B89" s="15"/>
      <c r="C89" s="11"/>
      <c r="D89" s="7" t="s">
        <v>26</v>
      </c>
      <c r="E89" s="54" t="s">
        <v>89</v>
      </c>
      <c r="F89" s="43">
        <v>120</v>
      </c>
      <c r="G89" s="43">
        <v>10.7</v>
      </c>
      <c r="H89" s="43">
        <v>5.2</v>
      </c>
      <c r="I89" s="43">
        <v>5.6</v>
      </c>
      <c r="J89" s="43">
        <v>113</v>
      </c>
      <c r="K89" s="44">
        <v>80</v>
      </c>
      <c r="L89" s="43"/>
    </row>
    <row r="90" spans="1:12" ht="15">
      <c r="A90" s="23"/>
      <c r="B90" s="15"/>
      <c r="C90" s="11"/>
      <c r="D90" s="7" t="s">
        <v>27</v>
      </c>
      <c r="E90" s="54" t="s">
        <v>90</v>
      </c>
      <c r="F90" s="43">
        <v>185</v>
      </c>
      <c r="G90" s="43">
        <v>6.3</v>
      </c>
      <c r="H90" s="43">
        <v>4.4000000000000004</v>
      </c>
      <c r="I90" s="43">
        <v>40</v>
      </c>
      <c r="J90" s="43">
        <v>233</v>
      </c>
      <c r="K90" s="44">
        <v>227</v>
      </c>
      <c r="L90" s="43"/>
    </row>
    <row r="91" spans="1:12" ht="15">
      <c r="A91" s="23"/>
      <c r="B91" s="15"/>
      <c r="C91" s="11"/>
      <c r="D91" s="7" t="s">
        <v>28</v>
      </c>
      <c r="E91" s="54" t="s">
        <v>38</v>
      </c>
      <c r="F91" s="43">
        <v>200</v>
      </c>
      <c r="G91" s="43">
        <v>0.5</v>
      </c>
      <c r="H91" s="43">
        <v>0.1</v>
      </c>
      <c r="I91" s="43">
        <v>30.9</v>
      </c>
      <c r="J91" s="43">
        <v>123</v>
      </c>
      <c r="K91" s="44">
        <v>310</v>
      </c>
      <c r="L91" s="43"/>
    </row>
    <row r="92" spans="1:12" ht="15">
      <c r="A92" s="23"/>
      <c r="B92" s="15"/>
      <c r="C92" s="11"/>
      <c r="D92" s="7" t="s">
        <v>29</v>
      </c>
      <c r="E92" s="54" t="s">
        <v>59</v>
      </c>
      <c r="F92" s="43">
        <v>25</v>
      </c>
      <c r="G92" s="43">
        <v>2.7</v>
      </c>
      <c r="H92" s="43">
        <v>0.3</v>
      </c>
      <c r="I92" s="43">
        <v>15.8</v>
      </c>
      <c r="J92" s="43">
        <v>57</v>
      </c>
      <c r="K92" s="44"/>
      <c r="L92" s="43"/>
    </row>
    <row r="93" spans="1:12" ht="15">
      <c r="A93" s="23"/>
      <c r="B93" s="15"/>
      <c r="C93" s="11"/>
      <c r="D93" s="7" t="s">
        <v>30</v>
      </c>
      <c r="E93" s="54" t="s">
        <v>61</v>
      </c>
      <c r="F93" s="43">
        <v>25</v>
      </c>
      <c r="G93" s="43">
        <v>1.9</v>
      </c>
      <c r="H93" s="43">
        <v>0.3</v>
      </c>
      <c r="I93" s="43">
        <v>11.6</v>
      </c>
      <c r="J93" s="43">
        <v>53</v>
      </c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4"/>
      <c r="B96" s="17"/>
      <c r="C96" s="8"/>
      <c r="D96" s="18" t="s">
        <v>32</v>
      </c>
      <c r="E96" s="9"/>
      <c r="F96" s="19">
        <f>SUM(F87:F95)</f>
        <v>930</v>
      </c>
      <c r="G96" s="19">
        <f t="shared" ref="G96" si="37">SUM(G87:G95)</f>
        <v>29.299999999999997</v>
      </c>
      <c r="H96" s="19">
        <f t="shared" ref="H96" si="38">SUM(H87:H95)</f>
        <v>21.6</v>
      </c>
      <c r="I96" s="19">
        <f t="shared" ref="I96" si="39">SUM(I87:I95)</f>
        <v>141.5</v>
      </c>
      <c r="J96" s="19">
        <f t="shared" ref="J96" si="40">SUM(J87:J95)</f>
        <v>871</v>
      </c>
      <c r="K96" s="25"/>
      <c r="L96" s="19">
        <f ca="1">SUM(L93:L96)</f>
        <v>0</v>
      </c>
    </row>
    <row r="97" spans="1:12" ht="15.75" customHeight="1" thickBot="1">
      <c r="A97" s="29">
        <f>A79</f>
        <v>1</v>
      </c>
      <c r="B97" s="30">
        <f>B79</f>
        <v>5</v>
      </c>
      <c r="C97" s="60" t="s">
        <v>4</v>
      </c>
      <c r="D97" s="61"/>
      <c r="E97" s="31"/>
      <c r="F97" s="32">
        <f>F86+F96</f>
        <v>1600</v>
      </c>
      <c r="G97" s="32">
        <f t="shared" ref="G97:J97" si="41">G86+G96</f>
        <v>44.8</v>
      </c>
      <c r="H97" s="32">
        <f t="shared" si="41"/>
        <v>42.2</v>
      </c>
      <c r="I97" s="32">
        <f t="shared" si="41"/>
        <v>244.7</v>
      </c>
      <c r="J97" s="32">
        <f t="shared" si="41"/>
        <v>1498</v>
      </c>
      <c r="K97" s="33"/>
      <c r="L97" s="32">
        <f ca="1">L86+#REF!+L96+#REF!+#REF!+#REF!</f>
        <v>0</v>
      </c>
    </row>
    <row r="98" spans="1:12" ht="15">
      <c r="A98" s="20">
        <v>2</v>
      </c>
      <c r="B98" s="21">
        <v>6</v>
      </c>
      <c r="C98" s="22" t="s">
        <v>19</v>
      </c>
      <c r="D98" s="5" t="s">
        <v>20</v>
      </c>
      <c r="E98" s="39" t="s">
        <v>91</v>
      </c>
      <c r="F98" s="40">
        <v>205</v>
      </c>
      <c r="G98" s="40">
        <v>7.4</v>
      </c>
      <c r="H98" s="40">
        <v>8.6</v>
      </c>
      <c r="I98" s="40">
        <v>37.200000000000003</v>
      </c>
      <c r="J98" s="40">
        <v>246</v>
      </c>
      <c r="K98" s="41">
        <v>209</v>
      </c>
      <c r="L98" s="40"/>
    </row>
    <row r="99" spans="1:12" ht="15">
      <c r="A99" s="23"/>
      <c r="B99" s="15"/>
      <c r="C99" s="11"/>
      <c r="D99" s="58" t="s">
        <v>60</v>
      </c>
      <c r="E99" s="42" t="s">
        <v>92</v>
      </c>
      <c r="F99" s="43">
        <v>60</v>
      </c>
      <c r="G99" s="43">
        <v>10.1</v>
      </c>
      <c r="H99" s="43">
        <v>10.7</v>
      </c>
      <c r="I99" s="43">
        <v>17.3</v>
      </c>
      <c r="J99" s="43">
        <v>183</v>
      </c>
      <c r="K99" s="44">
        <v>3</v>
      </c>
      <c r="L99" s="43"/>
    </row>
    <row r="100" spans="1:12" ht="15">
      <c r="A100" s="23"/>
      <c r="B100" s="15"/>
      <c r="C100" s="11"/>
      <c r="D100" s="7" t="s">
        <v>21</v>
      </c>
      <c r="E100" s="42" t="s">
        <v>76</v>
      </c>
      <c r="F100" s="43">
        <v>200</v>
      </c>
      <c r="G100" s="43">
        <v>0.2</v>
      </c>
      <c r="H100" s="43">
        <v>0</v>
      </c>
      <c r="I100" s="43">
        <v>9.3000000000000007</v>
      </c>
      <c r="J100" s="43">
        <v>38</v>
      </c>
      <c r="K100" s="44">
        <v>302</v>
      </c>
      <c r="L100" s="43"/>
    </row>
    <row r="101" spans="1:12" ht="15">
      <c r="A101" s="23"/>
      <c r="B101" s="15"/>
      <c r="C101" s="11"/>
      <c r="D101" s="7" t="s">
        <v>29</v>
      </c>
      <c r="E101" s="42" t="s">
        <v>59</v>
      </c>
      <c r="F101" s="43">
        <v>25</v>
      </c>
      <c r="G101" s="43">
        <v>2.7</v>
      </c>
      <c r="H101" s="43">
        <v>0.3</v>
      </c>
      <c r="I101" s="43">
        <v>15.8</v>
      </c>
      <c r="J101" s="43">
        <v>57</v>
      </c>
      <c r="K101" s="44"/>
      <c r="L101" s="43"/>
    </row>
    <row r="102" spans="1:12" ht="15">
      <c r="A102" s="23"/>
      <c r="B102" s="15"/>
      <c r="C102" s="11"/>
      <c r="D102" s="7" t="s">
        <v>22</v>
      </c>
      <c r="E102" s="42" t="s">
        <v>107</v>
      </c>
      <c r="F102" s="43">
        <v>100</v>
      </c>
      <c r="G102" s="43">
        <v>1</v>
      </c>
      <c r="H102" s="43">
        <v>0.3</v>
      </c>
      <c r="I102" s="43">
        <v>10</v>
      </c>
      <c r="J102" s="43">
        <v>44</v>
      </c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32</v>
      </c>
      <c r="E105" s="9"/>
      <c r="F105" s="19">
        <f>SUM(F98:F104)</f>
        <v>590</v>
      </c>
      <c r="G105" s="19">
        <f t="shared" ref="G105" si="42">SUM(G98:G104)</f>
        <v>21.4</v>
      </c>
      <c r="H105" s="19">
        <f t="shared" ref="H105" si="43">SUM(H98:H104)</f>
        <v>19.899999999999999</v>
      </c>
      <c r="I105" s="19">
        <f t="shared" ref="I105" si="44">SUM(I98:I104)</f>
        <v>89.6</v>
      </c>
      <c r="J105" s="19">
        <f t="shared" ref="J105" si="45">SUM(J98:J104)</f>
        <v>568</v>
      </c>
      <c r="K105" s="25"/>
      <c r="L105" s="19">
        <f t="shared" ref="L105" si="46">SUM(L98:L104)</f>
        <v>0</v>
      </c>
    </row>
    <row r="106" spans="1:12" ht="15">
      <c r="A106" s="26">
        <f>A98</f>
        <v>2</v>
      </c>
      <c r="B106" s="13">
        <f>B98</f>
        <v>6</v>
      </c>
      <c r="C106" s="10" t="s">
        <v>23</v>
      </c>
      <c r="D106" s="7" t="s">
        <v>24</v>
      </c>
      <c r="E106" s="42" t="s">
        <v>93</v>
      </c>
      <c r="F106" s="43">
        <v>100</v>
      </c>
      <c r="G106" s="43">
        <v>0.8</v>
      </c>
      <c r="H106" s="43">
        <v>4.7</v>
      </c>
      <c r="I106" s="43">
        <v>3.7</v>
      </c>
      <c r="J106" s="43">
        <v>63</v>
      </c>
      <c r="K106" s="44">
        <v>15</v>
      </c>
      <c r="L106" s="43"/>
    </row>
    <row r="107" spans="1:12" ht="15">
      <c r="A107" s="23"/>
      <c r="B107" s="15"/>
      <c r="C107" s="11"/>
      <c r="D107" s="7" t="s">
        <v>25</v>
      </c>
      <c r="E107" s="42" t="s">
        <v>94</v>
      </c>
      <c r="F107" s="43">
        <v>230</v>
      </c>
      <c r="G107" s="43">
        <v>8.4</v>
      </c>
      <c r="H107" s="43">
        <v>4</v>
      </c>
      <c r="I107" s="43">
        <v>10.7</v>
      </c>
      <c r="J107" s="43">
        <v>116</v>
      </c>
      <c r="K107" s="44">
        <v>72</v>
      </c>
      <c r="L107" s="43"/>
    </row>
    <row r="108" spans="1:12" ht="15">
      <c r="A108" s="23"/>
      <c r="B108" s="15"/>
      <c r="C108" s="11"/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 t="s">
        <v>95</v>
      </c>
      <c r="F109" s="43">
        <v>240</v>
      </c>
      <c r="G109" s="43">
        <v>24.3</v>
      </c>
      <c r="H109" s="43">
        <v>24.2</v>
      </c>
      <c r="I109" s="43">
        <v>23.5</v>
      </c>
      <c r="J109" s="43">
        <v>416</v>
      </c>
      <c r="K109" s="44">
        <v>98</v>
      </c>
      <c r="L109" s="43"/>
    </row>
    <row r="110" spans="1:12" ht="15">
      <c r="A110" s="23"/>
      <c r="B110" s="15"/>
      <c r="C110" s="11"/>
      <c r="D110" s="7" t="s">
        <v>28</v>
      </c>
      <c r="E110" s="42" t="s">
        <v>42</v>
      </c>
      <c r="F110" s="43">
        <v>200</v>
      </c>
      <c r="G110" s="43">
        <v>0</v>
      </c>
      <c r="H110" s="43">
        <v>0</v>
      </c>
      <c r="I110" s="43">
        <v>20</v>
      </c>
      <c r="J110" s="43">
        <v>76</v>
      </c>
      <c r="K110" s="44">
        <v>324</v>
      </c>
      <c r="L110" s="43"/>
    </row>
    <row r="111" spans="1:12" ht="15">
      <c r="A111" s="23"/>
      <c r="B111" s="15"/>
      <c r="C111" s="11"/>
      <c r="D111" s="7" t="s">
        <v>29</v>
      </c>
      <c r="E111" s="42" t="s">
        <v>59</v>
      </c>
      <c r="F111" s="43">
        <v>50</v>
      </c>
      <c r="G111" s="43">
        <v>5.4</v>
      </c>
      <c r="H111" s="43">
        <v>0.6</v>
      </c>
      <c r="I111" s="43">
        <v>31.6</v>
      </c>
      <c r="J111" s="43">
        <v>114</v>
      </c>
      <c r="K111" s="44"/>
      <c r="L111" s="43"/>
    </row>
    <row r="112" spans="1:12" ht="15">
      <c r="A112" s="23"/>
      <c r="B112" s="15"/>
      <c r="C112" s="11"/>
      <c r="D112" s="7" t="s">
        <v>30</v>
      </c>
      <c r="E112" s="42" t="s">
        <v>61</v>
      </c>
      <c r="F112" s="43">
        <v>25</v>
      </c>
      <c r="G112" s="43">
        <v>1.9</v>
      </c>
      <c r="H112" s="43">
        <v>0.3</v>
      </c>
      <c r="I112" s="43">
        <v>11.6</v>
      </c>
      <c r="J112" s="43">
        <v>53</v>
      </c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32</v>
      </c>
      <c r="E115" s="9"/>
      <c r="F115" s="19">
        <f>SUM(F106:F114)</f>
        <v>845</v>
      </c>
      <c r="G115" s="19">
        <f t="shared" ref="G115" si="47">SUM(G106:G114)</f>
        <v>40.799999999999997</v>
      </c>
      <c r="H115" s="19">
        <f t="shared" ref="H115" si="48">SUM(H106:H114)</f>
        <v>33.799999999999997</v>
      </c>
      <c r="I115" s="19">
        <f t="shared" ref="I115" si="49">SUM(I106:I114)</f>
        <v>101.1</v>
      </c>
      <c r="J115" s="19">
        <f t="shared" ref="J115" si="50">SUM(J106:J114)</f>
        <v>838</v>
      </c>
      <c r="K115" s="25"/>
      <c r="L115" s="19">
        <f ca="1">SUM(L112:L115)</f>
        <v>0</v>
      </c>
    </row>
    <row r="116" spans="1:12" ht="15.75" customHeight="1" thickBot="1">
      <c r="A116" s="29">
        <f>A98</f>
        <v>2</v>
      </c>
      <c r="B116" s="30">
        <f>B98</f>
        <v>6</v>
      </c>
      <c r="C116" s="60" t="s">
        <v>4</v>
      </c>
      <c r="D116" s="61"/>
      <c r="E116" s="31"/>
      <c r="F116" s="32">
        <f>F105+F115</f>
        <v>1435</v>
      </c>
      <c r="G116" s="32">
        <f t="shared" ref="G116:J116" si="51">G105+G115</f>
        <v>62.199999999999996</v>
      </c>
      <c r="H116" s="32">
        <f t="shared" si="51"/>
        <v>53.699999999999996</v>
      </c>
      <c r="I116" s="32">
        <f t="shared" si="51"/>
        <v>190.7</v>
      </c>
      <c r="J116" s="32">
        <f t="shared" si="51"/>
        <v>1406</v>
      </c>
      <c r="K116" s="33"/>
      <c r="L116" s="32">
        <f ca="1">L105+#REF!+L115+#REF!+#REF!+#REF!</f>
        <v>0</v>
      </c>
    </row>
    <row r="117" spans="1:12" ht="15">
      <c r="A117" s="20">
        <v>2</v>
      </c>
      <c r="B117" s="21">
        <v>7</v>
      </c>
      <c r="C117" s="22" t="s">
        <v>19</v>
      </c>
      <c r="D117" s="5" t="s">
        <v>20</v>
      </c>
      <c r="E117" s="39" t="s">
        <v>96</v>
      </c>
      <c r="F117" s="40">
        <v>180</v>
      </c>
      <c r="G117" s="40">
        <v>10.3</v>
      </c>
      <c r="H117" s="40">
        <v>15.3</v>
      </c>
      <c r="I117" s="40">
        <v>32.9</v>
      </c>
      <c r="J117" s="40">
        <v>318</v>
      </c>
      <c r="K117" s="41">
        <v>229</v>
      </c>
      <c r="L117" s="40"/>
    </row>
    <row r="118" spans="1:12" ht="15">
      <c r="A118" s="23"/>
      <c r="B118" s="15"/>
      <c r="C118" s="11"/>
      <c r="D118" s="7" t="s">
        <v>21</v>
      </c>
      <c r="E118" s="42" t="s">
        <v>58</v>
      </c>
      <c r="F118" s="43">
        <v>200</v>
      </c>
      <c r="G118" s="43">
        <v>0.2</v>
      </c>
      <c r="H118" s="43">
        <v>0</v>
      </c>
      <c r="I118" s="43">
        <v>9.1</v>
      </c>
      <c r="J118" s="43">
        <v>36</v>
      </c>
      <c r="K118" s="44">
        <v>300</v>
      </c>
      <c r="L118" s="43"/>
    </row>
    <row r="119" spans="1:12" ht="15">
      <c r="A119" s="23"/>
      <c r="B119" s="15"/>
      <c r="C119" s="11"/>
      <c r="D119" s="7" t="s">
        <v>29</v>
      </c>
      <c r="E119" s="42" t="s">
        <v>59</v>
      </c>
      <c r="F119" s="43">
        <v>25</v>
      </c>
      <c r="G119" s="43">
        <v>2.7</v>
      </c>
      <c r="H119" s="43">
        <v>0.3</v>
      </c>
      <c r="I119" s="43">
        <v>15.8</v>
      </c>
      <c r="J119" s="43">
        <v>57</v>
      </c>
      <c r="K119" s="44"/>
      <c r="L119" s="43"/>
    </row>
    <row r="120" spans="1:12" ht="15">
      <c r="A120" s="23"/>
      <c r="B120" s="15"/>
      <c r="C120" s="11"/>
      <c r="D120" s="7" t="s">
        <v>30</v>
      </c>
      <c r="E120" s="42" t="s">
        <v>61</v>
      </c>
      <c r="F120" s="43">
        <v>25</v>
      </c>
      <c r="G120" s="43">
        <v>1.9</v>
      </c>
      <c r="H120" s="43">
        <v>0.3</v>
      </c>
      <c r="I120" s="43">
        <v>11.6</v>
      </c>
      <c r="J120" s="43">
        <v>53</v>
      </c>
      <c r="K120" s="44"/>
      <c r="L120" s="43"/>
    </row>
    <row r="121" spans="1:12" ht="15">
      <c r="A121" s="23"/>
      <c r="B121" s="15"/>
      <c r="C121" s="11"/>
      <c r="D121" s="58" t="s">
        <v>31</v>
      </c>
      <c r="E121" s="42" t="s">
        <v>71</v>
      </c>
      <c r="F121" s="43">
        <v>115</v>
      </c>
      <c r="G121" s="43">
        <v>3.9</v>
      </c>
      <c r="H121" s="43">
        <v>2.8</v>
      </c>
      <c r="I121" s="43">
        <v>15.6</v>
      </c>
      <c r="J121" s="43">
        <v>105</v>
      </c>
      <c r="K121" s="44"/>
      <c r="L121" s="43"/>
    </row>
    <row r="122" spans="1:12" ht="15">
      <c r="A122" s="23"/>
      <c r="B122" s="15"/>
      <c r="C122" s="11"/>
      <c r="D122" s="58" t="s">
        <v>63</v>
      </c>
      <c r="E122" s="42" t="s">
        <v>44</v>
      </c>
      <c r="F122" s="43">
        <v>200</v>
      </c>
      <c r="G122" s="43">
        <v>0</v>
      </c>
      <c r="H122" s="43">
        <v>0</v>
      </c>
      <c r="I122" s="43">
        <v>22.4</v>
      </c>
      <c r="J122" s="43">
        <v>90</v>
      </c>
      <c r="K122" s="44"/>
      <c r="L122" s="43"/>
    </row>
    <row r="123" spans="1:12" ht="15">
      <c r="A123" s="24"/>
      <c r="B123" s="17"/>
      <c r="C123" s="8"/>
      <c r="D123" s="18" t="s">
        <v>32</v>
      </c>
      <c r="E123" s="9"/>
      <c r="F123" s="19">
        <f>SUM(F117:F122)</f>
        <v>745</v>
      </c>
      <c r="G123" s="19">
        <f t="shared" ref="G123" si="52">SUM(G117:G122)</f>
        <v>19</v>
      </c>
      <c r="H123" s="19">
        <f t="shared" ref="H123" si="53">SUM(H117:H122)</f>
        <v>18.700000000000003</v>
      </c>
      <c r="I123" s="19">
        <f t="shared" ref="I123" si="54">SUM(I117:I122)</f>
        <v>107.39999999999998</v>
      </c>
      <c r="J123" s="19">
        <f t="shared" ref="J123" si="55">SUM(J117:J122)</f>
        <v>659</v>
      </c>
      <c r="K123" s="25"/>
      <c r="L123" s="19"/>
    </row>
    <row r="124" spans="1:12" ht="15">
      <c r="A124" s="26">
        <f>A117</f>
        <v>2</v>
      </c>
      <c r="B124" s="13">
        <f>B117</f>
        <v>7</v>
      </c>
      <c r="C124" s="10" t="s">
        <v>23</v>
      </c>
      <c r="D124" s="7" t="s">
        <v>24</v>
      </c>
      <c r="E124" s="42" t="s">
        <v>97</v>
      </c>
      <c r="F124" s="43">
        <v>100</v>
      </c>
      <c r="G124" s="43">
        <v>1.6</v>
      </c>
      <c r="H124" s="43">
        <v>6.5</v>
      </c>
      <c r="I124" s="43">
        <v>9.1</v>
      </c>
      <c r="J124" s="43">
        <v>114</v>
      </c>
      <c r="K124" s="44">
        <v>36</v>
      </c>
      <c r="L124" s="43"/>
    </row>
    <row r="125" spans="1:12" ht="15">
      <c r="A125" s="23"/>
      <c r="B125" s="15"/>
      <c r="C125" s="11"/>
      <c r="D125" s="7" t="s">
        <v>25</v>
      </c>
      <c r="E125" s="42" t="s">
        <v>98</v>
      </c>
      <c r="F125" s="43">
        <v>250</v>
      </c>
      <c r="G125" s="43">
        <v>2.5</v>
      </c>
      <c r="H125" s="43">
        <v>4.5</v>
      </c>
      <c r="I125" s="43">
        <v>15</v>
      </c>
      <c r="J125" s="43">
        <v>115</v>
      </c>
      <c r="K125" s="44">
        <v>70</v>
      </c>
      <c r="L125" s="43"/>
    </row>
    <row r="126" spans="1:12" ht="15">
      <c r="A126" s="23"/>
      <c r="B126" s="15"/>
      <c r="C126" s="11"/>
      <c r="D126" s="7" t="s">
        <v>26</v>
      </c>
      <c r="E126" s="42" t="s">
        <v>99</v>
      </c>
      <c r="F126" s="43">
        <v>106</v>
      </c>
      <c r="G126" s="43">
        <v>14.6</v>
      </c>
      <c r="H126" s="43">
        <v>14.5</v>
      </c>
      <c r="I126" s="43">
        <v>7.4</v>
      </c>
      <c r="J126" s="43">
        <v>220</v>
      </c>
      <c r="K126" s="44">
        <v>134</v>
      </c>
      <c r="L126" s="43"/>
    </row>
    <row r="127" spans="1:12" ht="15">
      <c r="A127" s="23"/>
      <c r="B127" s="15"/>
      <c r="C127" s="11"/>
      <c r="D127" s="7" t="s">
        <v>27</v>
      </c>
      <c r="E127" s="42" t="s">
        <v>100</v>
      </c>
      <c r="F127" s="43">
        <v>207</v>
      </c>
      <c r="G127" s="43">
        <v>3.7</v>
      </c>
      <c r="H127" s="43">
        <v>8.8000000000000007</v>
      </c>
      <c r="I127" s="43">
        <v>22.7</v>
      </c>
      <c r="J127" s="43">
        <v>190</v>
      </c>
      <c r="K127" s="44">
        <v>177</v>
      </c>
      <c r="L127" s="43"/>
    </row>
    <row r="128" spans="1:12" ht="15">
      <c r="A128" s="23"/>
      <c r="B128" s="15"/>
      <c r="C128" s="11"/>
      <c r="D128" s="7" t="s">
        <v>28</v>
      </c>
      <c r="E128" s="42" t="s">
        <v>101</v>
      </c>
      <c r="F128" s="43">
        <v>200</v>
      </c>
      <c r="G128" s="43">
        <v>0.2</v>
      </c>
      <c r="H128" s="43">
        <v>0.1</v>
      </c>
      <c r="I128" s="43">
        <v>17.2</v>
      </c>
      <c r="J128" s="43">
        <v>70</v>
      </c>
      <c r="K128" s="44">
        <v>311</v>
      </c>
      <c r="L128" s="43"/>
    </row>
    <row r="129" spans="1:12" ht="15">
      <c r="A129" s="23"/>
      <c r="B129" s="15"/>
      <c r="C129" s="11"/>
      <c r="D129" s="7" t="s">
        <v>29</v>
      </c>
      <c r="E129" s="42" t="s">
        <v>59</v>
      </c>
      <c r="F129" s="43">
        <v>50</v>
      </c>
      <c r="G129" s="43">
        <v>5.4</v>
      </c>
      <c r="H129" s="43">
        <v>0.6</v>
      </c>
      <c r="I129" s="43">
        <v>31.6</v>
      </c>
      <c r="J129" s="43">
        <v>114</v>
      </c>
      <c r="K129" s="44"/>
      <c r="L129" s="43"/>
    </row>
    <row r="130" spans="1:12" ht="15">
      <c r="A130" s="23"/>
      <c r="B130" s="15"/>
      <c r="C130" s="11"/>
      <c r="D130" s="7" t="s">
        <v>30</v>
      </c>
      <c r="E130" s="42" t="s">
        <v>61</v>
      </c>
      <c r="F130" s="43">
        <v>25</v>
      </c>
      <c r="G130" s="43">
        <v>1.9</v>
      </c>
      <c r="H130" s="43">
        <v>0.3</v>
      </c>
      <c r="I130" s="43">
        <v>11.6</v>
      </c>
      <c r="J130" s="43">
        <v>53</v>
      </c>
      <c r="K130" s="44"/>
      <c r="L130" s="43"/>
    </row>
    <row r="131" spans="1:12" ht="15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4"/>
      <c r="B133" s="17"/>
      <c r="C133" s="8"/>
      <c r="D133" s="18" t="s">
        <v>32</v>
      </c>
      <c r="E133" s="9"/>
      <c r="F133" s="19">
        <f>SUM(F124:F132)</f>
        <v>938</v>
      </c>
      <c r="G133" s="19">
        <f t="shared" ref="G133" si="56">SUM(G124:G132)</f>
        <v>29.9</v>
      </c>
      <c r="H133" s="19">
        <f t="shared" ref="H133" si="57">SUM(H124:H132)</f>
        <v>35.299999999999997</v>
      </c>
      <c r="I133" s="19">
        <f t="shared" ref="I133" si="58">SUM(I124:I132)</f>
        <v>114.6</v>
      </c>
      <c r="J133" s="19">
        <f t="shared" ref="J133" si="59">SUM(J124:J132)</f>
        <v>876</v>
      </c>
      <c r="K133" s="25"/>
      <c r="L133" s="19">
        <f ca="1">SUM(L130:L133)</f>
        <v>0</v>
      </c>
    </row>
    <row r="134" spans="1:12" ht="15.75" customHeight="1" thickBot="1">
      <c r="A134" s="29">
        <f>A117</f>
        <v>2</v>
      </c>
      <c r="B134" s="30">
        <f>B117</f>
        <v>7</v>
      </c>
      <c r="C134" s="60" t="s">
        <v>4</v>
      </c>
      <c r="D134" s="61"/>
      <c r="E134" s="31"/>
      <c r="F134" s="32">
        <f>F123+F133</f>
        <v>1683</v>
      </c>
      <c r="G134" s="32">
        <f t="shared" ref="G134:J134" si="60">G123+G133</f>
        <v>48.9</v>
      </c>
      <c r="H134" s="32">
        <f t="shared" si="60"/>
        <v>54</v>
      </c>
      <c r="I134" s="32">
        <f t="shared" si="60"/>
        <v>221.99999999999997</v>
      </c>
      <c r="J134" s="32">
        <f t="shared" si="60"/>
        <v>1535</v>
      </c>
      <c r="K134" s="33"/>
      <c r="L134" s="32">
        <f ca="1">L123+#REF!+L133+#REF!+#REF!+#REF!</f>
        <v>0</v>
      </c>
    </row>
    <row r="135" spans="1:12" ht="15">
      <c r="A135" s="20">
        <v>2</v>
      </c>
      <c r="B135" s="21">
        <v>8</v>
      </c>
      <c r="C135" s="22" t="s">
        <v>19</v>
      </c>
      <c r="D135" s="5" t="s">
        <v>20</v>
      </c>
      <c r="E135" s="39" t="s">
        <v>102</v>
      </c>
      <c r="F135" s="40">
        <v>205</v>
      </c>
      <c r="G135" s="40">
        <v>9.1999999999999993</v>
      </c>
      <c r="H135" s="40">
        <v>10.6</v>
      </c>
      <c r="I135" s="40">
        <v>45.23</v>
      </c>
      <c r="J135" s="40">
        <v>309</v>
      </c>
      <c r="K135" s="41">
        <v>208</v>
      </c>
      <c r="L135" s="40"/>
    </row>
    <row r="136" spans="1:12" ht="15">
      <c r="A136" s="23"/>
      <c r="B136" s="15"/>
      <c r="C136" s="11"/>
      <c r="D136" s="58" t="s">
        <v>60</v>
      </c>
      <c r="E136" s="42" t="s">
        <v>69</v>
      </c>
      <c r="F136" s="43">
        <v>40</v>
      </c>
      <c r="G136" s="43">
        <v>2.4</v>
      </c>
      <c r="H136" s="43">
        <v>9.8000000000000007</v>
      </c>
      <c r="I136" s="43">
        <v>17.399999999999999</v>
      </c>
      <c r="J136" s="43">
        <v>144</v>
      </c>
      <c r="K136" s="44">
        <v>1</v>
      </c>
      <c r="L136" s="43"/>
    </row>
    <row r="137" spans="1:12" ht="15">
      <c r="A137" s="23"/>
      <c r="B137" s="15"/>
      <c r="C137" s="11"/>
      <c r="D137" s="7" t="s">
        <v>21</v>
      </c>
      <c r="E137" s="42" t="s">
        <v>82</v>
      </c>
      <c r="F137" s="43">
        <v>200</v>
      </c>
      <c r="G137" s="43">
        <v>6.7</v>
      </c>
      <c r="H137" s="43">
        <v>3.4</v>
      </c>
      <c r="I137" s="43">
        <v>21</v>
      </c>
      <c r="J137" s="43">
        <v>143</v>
      </c>
      <c r="K137" s="44"/>
      <c r="L137" s="43"/>
    </row>
    <row r="138" spans="1:12" ht="15">
      <c r="A138" s="23"/>
      <c r="B138" s="15"/>
      <c r="C138" s="11"/>
      <c r="D138" s="7" t="s">
        <v>29</v>
      </c>
      <c r="E138" s="42" t="s">
        <v>59</v>
      </c>
      <c r="F138" s="43">
        <v>25</v>
      </c>
      <c r="G138" s="43">
        <v>2.7</v>
      </c>
      <c r="H138" s="43">
        <v>0.3</v>
      </c>
      <c r="I138" s="43">
        <v>15.8</v>
      </c>
      <c r="J138" s="43">
        <v>57</v>
      </c>
      <c r="K138" s="44"/>
      <c r="L138" s="43"/>
    </row>
    <row r="139" spans="1:12" ht="15">
      <c r="A139" s="23"/>
      <c r="B139" s="15"/>
      <c r="C139" s="11"/>
      <c r="D139" s="7" t="s">
        <v>63</v>
      </c>
      <c r="E139" s="42" t="s">
        <v>44</v>
      </c>
      <c r="F139" s="43">
        <v>200</v>
      </c>
      <c r="G139" s="43">
        <v>0</v>
      </c>
      <c r="H139" s="43">
        <v>0</v>
      </c>
      <c r="I139" s="43">
        <v>22.4</v>
      </c>
      <c r="J139" s="43">
        <v>90</v>
      </c>
      <c r="K139" s="44"/>
      <c r="L139" s="43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4"/>
      <c r="B142" s="17"/>
      <c r="C142" s="8"/>
      <c r="D142" s="18" t="s">
        <v>32</v>
      </c>
      <c r="E142" s="9"/>
      <c r="F142" s="19">
        <f>SUM(F135:F141)</f>
        <v>670</v>
      </c>
      <c r="G142" s="19">
        <f t="shared" ref="G142" si="61">SUM(G135:G141)</f>
        <v>21</v>
      </c>
      <c r="H142" s="19">
        <f t="shared" ref="H142" si="62">SUM(H135:H141)</f>
        <v>24.099999999999998</v>
      </c>
      <c r="I142" s="19">
        <f t="shared" ref="I142" si="63">SUM(I135:I141)</f>
        <v>121.82999999999998</v>
      </c>
      <c r="J142" s="19">
        <f t="shared" ref="J142" si="64">SUM(J135:J141)</f>
        <v>743</v>
      </c>
      <c r="K142" s="25"/>
      <c r="L142" s="19">
        <f t="shared" ref="L142" si="65">SUM(L135:L141)</f>
        <v>0</v>
      </c>
    </row>
    <row r="143" spans="1:12" ht="15">
      <c r="A143" s="26">
        <f>A135</f>
        <v>2</v>
      </c>
      <c r="B143" s="13">
        <f>B135</f>
        <v>8</v>
      </c>
      <c r="C143" s="10" t="s">
        <v>23</v>
      </c>
      <c r="D143" s="7" t="s">
        <v>24</v>
      </c>
      <c r="E143" s="42" t="s">
        <v>103</v>
      </c>
      <c r="F143" s="43">
        <v>100</v>
      </c>
      <c r="G143" s="43">
        <v>1.5</v>
      </c>
      <c r="H143" s="43">
        <v>4.5</v>
      </c>
      <c r="I143" s="43">
        <v>10.8</v>
      </c>
      <c r="J143" s="43">
        <v>83</v>
      </c>
      <c r="K143" s="44">
        <v>21</v>
      </c>
      <c r="L143" s="43"/>
    </row>
    <row r="144" spans="1:12" ht="15">
      <c r="A144" s="23"/>
      <c r="B144" s="15"/>
      <c r="C144" s="11"/>
      <c r="D144" s="7" t="s">
        <v>25</v>
      </c>
      <c r="E144" s="42" t="s">
        <v>104</v>
      </c>
      <c r="F144" s="43">
        <v>250</v>
      </c>
      <c r="G144" s="43">
        <v>2.6</v>
      </c>
      <c r="H144" s="43">
        <v>2.1</v>
      </c>
      <c r="I144" s="43">
        <v>19.3</v>
      </c>
      <c r="J144" s="43">
        <v>113</v>
      </c>
      <c r="K144" s="44">
        <v>63</v>
      </c>
      <c r="L144" s="43"/>
    </row>
    <row r="145" spans="1:12" ht="15">
      <c r="A145" s="23"/>
      <c r="B145" s="15"/>
      <c r="C145" s="11"/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27</v>
      </c>
      <c r="E146" s="42" t="s">
        <v>105</v>
      </c>
      <c r="F146" s="43">
        <v>250</v>
      </c>
      <c r="G146" s="43">
        <v>18.399999999999999</v>
      </c>
      <c r="H146" s="43">
        <v>17.399999999999999</v>
      </c>
      <c r="I146" s="43">
        <v>30.7</v>
      </c>
      <c r="J146" s="43">
        <v>362</v>
      </c>
      <c r="K146" s="44">
        <v>122</v>
      </c>
      <c r="L146" s="43"/>
    </row>
    <row r="147" spans="1:12" ht="15">
      <c r="A147" s="23"/>
      <c r="B147" s="15"/>
      <c r="C147" s="11"/>
      <c r="D147" s="7" t="s">
        <v>28</v>
      </c>
      <c r="E147" s="42" t="s">
        <v>67</v>
      </c>
      <c r="F147" s="43">
        <v>200</v>
      </c>
      <c r="G147" s="43">
        <v>1.2</v>
      </c>
      <c r="H147" s="43">
        <v>0.1</v>
      </c>
      <c r="I147" s="43">
        <v>29.5</v>
      </c>
      <c r="J147" s="43">
        <v>127</v>
      </c>
      <c r="K147" s="44">
        <v>309</v>
      </c>
      <c r="L147" s="43"/>
    </row>
    <row r="148" spans="1:12" ht="15">
      <c r="A148" s="23"/>
      <c r="B148" s="15"/>
      <c r="C148" s="11"/>
      <c r="D148" s="7" t="s">
        <v>29</v>
      </c>
      <c r="E148" s="42" t="s">
        <v>59</v>
      </c>
      <c r="F148" s="43">
        <v>50</v>
      </c>
      <c r="G148" s="43">
        <v>5.4</v>
      </c>
      <c r="H148" s="43">
        <v>0.6</v>
      </c>
      <c r="I148" s="43">
        <v>31.6</v>
      </c>
      <c r="J148" s="43">
        <v>114</v>
      </c>
      <c r="K148" s="44"/>
      <c r="L148" s="43"/>
    </row>
    <row r="149" spans="1:12" ht="15">
      <c r="A149" s="23"/>
      <c r="B149" s="15"/>
      <c r="C149" s="11"/>
      <c r="D149" s="7" t="s">
        <v>30</v>
      </c>
      <c r="E149" s="42" t="s">
        <v>61</v>
      </c>
      <c r="F149" s="43">
        <v>25</v>
      </c>
      <c r="G149" s="43">
        <v>1.9</v>
      </c>
      <c r="H149" s="43">
        <v>0.3</v>
      </c>
      <c r="I149" s="43">
        <v>11.6</v>
      </c>
      <c r="J149" s="43">
        <v>53</v>
      </c>
      <c r="K149" s="44"/>
      <c r="L149" s="43"/>
    </row>
    <row r="150" spans="1:12" ht="1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4"/>
      <c r="B152" s="17"/>
      <c r="C152" s="8"/>
      <c r="D152" s="18" t="s">
        <v>32</v>
      </c>
      <c r="E152" s="9"/>
      <c r="F152" s="19">
        <f>SUM(F143:F151)</f>
        <v>875</v>
      </c>
      <c r="G152" s="19">
        <f t="shared" ref="G152" si="66">SUM(G143:G151)</f>
        <v>31</v>
      </c>
      <c r="H152" s="19">
        <f t="shared" ref="H152" si="67">SUM(H143:H151)</f>
        <v>25.000000000000004</v>
      </c>
      <c r="I152" s="19">
        <f t="shared" ref="I152" si="68">SUM(I143:I151)</f>
        <v>133.5</v>
      </c>
      <c r="J152" s="19">
        <f t="shared" ref="J152" si="69">SUM(J143:J151)</f>
        <v>852</v>
      </c>
      <c r="K152" s="25"/>
      <c r="L152" s="19">
        <f ca="1">SUM(L149:L152)</f>
        <v>0</v>
      </c>
    </row>
    <row r="153" spans="1:12" ht="15.75" customHeight="1" thickBot="1">
      <c r="A153" s="29">
        <f>A135</f>
        <v>2</v>
      </c>
      <c r="B153" s="30">
        <f>B135</f>
        <v>8</v>
      </c>
      <c r="C153" s="60" t="s">
        <v>4</v>
      </c>
      <c r="D153" s="61"/>
      <c r="E153" s="31"/>
      <c r="F153" s="32">
        <f>F142+F152</f>
        <v>1545</v>
      </c>
      <c r="G153" s="32">
        <f t="shared" ref="G153:J153" si="70">G142+G152</f>
        <v>52</v>
      </c>
      <c r="H153" s="32">
        <f t="shared" si="70"/>
        <v>49.1</v>
      </c>
      <c r="I153" s="32">
        <f t="shared" si="70"/>
        <v>255.32999999999998</v>
      </c>
      <c r="J153" s="32">
        <f t="shared" si="70"/>
        <v>1595</v>
      </c>
      <c r="K153" s="33"/>
      <c r="L153" s="32">
        <f ca="1">L142+#REF!+L152+#REF!+#REF!+#REF!</f>
        <v>0</v>
      </c>
    </row>
    <row r="154" spans="1:12" ht="15">
      <c r="A154" s="14">
        <v>2</v>
      </c>
      <c r="B154" s="15">
        <v>9</v>
      </c>
      <c r="C154" s="22" t="s">
        <v>19</v>
      </c>
      <c r="D154" s="5" t="s">
        <v>20</v>
      </c>
      <c r="E154" s="39" t="s">
        <v>106</v>
      </c>
      <c r="F154" s="40">
        <v>250</v>
      </c>
      <c r="G154" s="40">
        <v>13</v>
      </c>
      <c r="H154" s="40">
        <v>5.4</v>
      </c>
      <c r="I154" s="40">
        <v>80.599999999999994</v>
      </c>
      <c r="J154" s="40">
        <v>422</v>
      </c>
      <c r="K154" s="41">
        <v>202</v>
      </c>
      <c r="L154" s="40"/>
    </row>
    <row r="155" spans="1:12" ht="15">
      <c r="A155" s="14"/>
      <c r="B155" s="15"/>
      <c r="C155" s="11"/>
      <c r="D155" s="7" t="s">
        <v>21</v>
      </c>
      <c r="E155" s="42" t="s">
        <v>86</v>
      </c>
      <c r="F155" s="43">
        <v>200</v>
      </c>
      <c r="G155" s="43">
        <v>1.6</v>
      </c>
      <c r="H155" s="43">
        <v>1.5</v>
      </c>
      <c r="I155" s="43">
        <v>11.3</v>
      </c>
      <c r="J155" s="43">
        <v>62</v>
      </c>
      <c r="K155" s="44">
        <v>301</v>
      </c>
      <c r="L155" s="43"/>
    </row>
    <row r="156" spans="1:12" ht="15">
      <c r="A156" s="14"/>
      <c r="B156" s="15"/>
      <c r="C156" s="11"/>
      <c r="D156" s="7" t="s">
        <v>29</v>
      </c>
      <c r="E156" s="42" t="s">
        <v>59</v>
      </c>
      <c r="F156" s="43">
        <v>25</v>
      </c>
      <c r="G156" s="43">
        <v>2.7</v>
      </c>
      <c r="H156" s="43">
        <v>0.3</v>
      </c>
      <c r="I156" s="43">
        <v>15.8</v>
      </c>
      <c r="J156" s="43">
        <v>57</v>
      </c>
      <c r="K156" s="44"/>
      <c r="L156" s="43"/>
    </row>
    <row r="157" spans="1:12" ht="15">
      <c r="A157" s="14"/>
      <c r="B157" s="15"/>
      <c r="C157" s="11"/>
      <c r="D157" s="7" t="s">
        <v>30</v>
      </c>
      <c r="E157" s="42" t="s">
        <v>61</v>
      </c>
      <c r="F157" s="43">
        <v>25</v>
      </c>
      <c r="G157" s="43">
        <v>1.9</v>
      </c>
      <c r="H157" s="43">
        <v>0.3</v>
      </c>
      <c r="I157" s="43">
        <v>11.6</v>
      </c>
      <c r="J157" s="43">
        <v>53</v>
      </c>
      <c r="K157" s="44"/>
      <c r="L157" s="43"/>
    </row>
    <row r="158" spans="1:12" ht="15">
      <c r="A158" s="14"/>
      <c r="B158" s="15"/>
      <c r="C158" s="11"/>
      <c r="D158" s="58" t="s">
        <v>22</v>
      </c>
      <c r="E158" s="42" t="s">
        <v>53</v>
      </c>
      <c r="F158" s="43">
        <v>150</v>
      </c>
      <c r="G158" s="43">
        <v>0.6</v>
      </c>
      <c r="H158" s="43">
        <v>0.6</v>
      </c>
      <c r="I158" s="43">
        <v>14.7</v>
      </c>
      <c r="J158" s="43">
        <v>70</v>
      </c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32</v>
      </c>
      <c r="E160" s="9"/>
      <c r="F160" s="19">
        <f>SUM(F154:F159)</f>
        <v>650</v>
      </c>
      <c r="G160" s="19">
        <f t="shared" ref="G160" si="71">SUM(G154:G159)</f>
        <v>19.8</v>
      </c>
      <c r="H160" s="19">
        <f t="shared" ref="H160" si="72">SUM(H154:H159)</f>
        <v>8.1</v>
      </c>
      <c r="I160" s="19">
        <f t="shared" ref="I160" si="73">SUM(I154:I159)</f>
        <v>133.99999999999997</v>
      </c>
      <c r="J160" s="19">
        <f t="shared" ref="J160" si="74">SUM(J154:J159)</f>
        <v>664</v>
      </c>
      <c r="K160" s="25"/>
      <c r="L160" s="19">
        <f>SUM(L154:L159)</f>
        <v>0</v>
      </c>
    </row>
    <row r="161" spans="1:12" ht="15">
      <c r="A161" s="13">
        <f>A154</f>
        <v>2</v>
      </c>
      <c r="B161" s="13">
        <f>B154</f>
        <v>9</v>
      </c>
      <c r="C161" s="10" t="s">
        <v>23</v>
      </c>
      <c r="D161" s="7" t="s">
        <v>24</v>
      </c>
      <c r="E161" s="42" t="s">
        <v>108</v>
      </c>
      <c r="F161" s="43">
        <v>100</v>
      </c>
      <c r="G161" s="43">
        <v>2.2000000000000002</v>
      </c>
      <c r="H161" s="43">
        <v>6.3</v>
      </c>
      <c r="I161" s="43">
        <v>8</v>
      </c>
      <c r="J161" s="43">
        <v>102</v>
      </c>
      <c r="K161" s="44">
        <v>10</v>
      </c>
      <c r="L161" s="43"/>
    </row>
    <row r="162" spans="1:12" ht="15">
      <c r="A162" s="14"/>
      <c r="B162" s="15"/>
      <c r="C162" s="11"/>
      <c r="D162" s="7" t="s">
        <v>25</v>
      </c>
      <c r="E162" s="42" t="s">
        <v>109</v>
      </c>
      <c r="F162" s="43">
        <v>250</v>
      </c>
      <c r="G162" s="43">
        <v>2.2999999999999998</v>
      </c>
      <c r="H162" s="43">
        <v>5.5</v>
      </c>
      <c r="I162" s="43">
        <v>12.7</v>
      </c>
      <c r="J162" s="43">
        <v>115</v>
      </c>
      <c r="K162" s="44">
        <v>67</v>
      </c>
      <c r="L162" s="43"/>
    </row>
    <row r="163" spans="1:12" ht="15">
      <c r="A163" s="14"/>
      <c r="B163" s="15"/>
      <c r="C163" s="11"/>
      <c r="D163" s="7" t="s">
        <v>26</v>
      </c>
      <c r="E163" s="42" t="s">
        <v>47</v>
      </c>
      <c r="F163" s="43">
        <v>100</v>
      </c>
      <c r="G163" s="43">
        <v>12.7</v>
      </c>
      <c r="H163" s="43">
        <v>16</v>
      </c>
      <c r="I163" s="43">
        <v>11.9</v>
      </c>
      <c r="J163" s="43">
        <v>253</v>
      </c>
      <c r="K163" s="44">
        <v>105</v>
      </c>
      <c r="L163" s="43"/>
    </row>
    <row r="164" spans="1:12" ht="15">
      <c r="A164" s="14"/>
      <c r="B164" s="15"/>
      <c r="C164" s="11"/>
      <c r="D164" s="7" t="s">
        <v>27</v>
      </c>
      <c r="E164" s="42" t="s">
        <v>40</v>
      </c>
      <c r="F164" s="43">
        <v>180</v>
      </c>
      <c r="G164" s="43">
        <v>5.2</v>
      </c>
      <c r="H164" s="43">
        <v>7.6</v>
      </c>
      <c r="I164" s="43">
        <v>28.1</v>
      </c>
      <c r="J164" s="43">
        <v>208</v>
      </c>
      <c r="K164" s="44">
        <v>233</v>
      </c>
      <c r="L164" s="43"/>
    </row>
    <row r="165" spans="1:12" ht="15">
      <c r="A165" s="14"/>
      <c r="B165" s="15"/>
      <c r="C165" s="11"/>
      <c r="D165" s="7" t="s">
        <v>28</v>
      </c>
      <c r="E165" s="42" t="s">
        <v>43</v>
      </c>
      <c r="F165" s="43">
        <v>200</v>
      </c>
      <c r="G165" s="43">
        <v>0</v>
      </c>
      <c r="H165" s="43">
        <v>0</v>
      </c>
      <c r="I165" s="43">
        <v>22.4</v>
      </c>
      <c r="J165" s="43">
        <v>90</v>
      </c>
      <c r="K165" s="44"/>
      <c r="L165" s="43"/>
    </row>
    <row r="166" spans="1:12" ht="15">
      <c r="A166" s="14"/>
      <c r="B166" s="15"/>
      <c r="C166" s="11"/>
      <c r="D166" s="7" t="s">
        <v>29</v>
      </c>
      <c r="E166" s="42" t="s">
        <v>59</v>
      </c>
      <c r="F166" s="43">
        <v>50</v>
      </c>
      <c r="G166" s="43">
        <v>5.4</v>
      </c>
      <c r="H166" s="43">
        <v>0.6</v>
      </c>
      <c r="I166" s="43">
        <v>31.6</v>
      </c>
      <c r="J166" s="43">
        <v>114</v>
      </c>
      <c r="K166" s="44"/>
      <c r="L166" s="43"/>
    </row>
    <row r="167" spans="1:12" ht="15">
      <c r="A167" s="14"/>
      <c r="B167" s="15"/>
      <c r="C167" s="11"/>
      <c r="D167" s="7" t="s">
        <v>30</v>
      </c>
      <c r="E167" s="42" t="s">
        <v>61</v>
      </c>
      <c r="F167" s="43">
        <v>25</v>
      </c>
      <c r="G167" s="43">
        <v>1.9</v>
      </c>
      <c r="H167" s="43">
        <v>0.3</v>
      </c>
      <c r="I167" s="43">
        <v>11.6</v>
      </c>
      <c r="J167" s="43">
        <v>53</v>
      </c>
      <c r="K167" s="44"/>
      <c r="L167" s="43"/>
    </row>
    <row r="168" spans="1:12" ht="15">
      <c r="A168" s="14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14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6"/>
      <c r="B170" s="17"/>
      <c r="C170" s="8"/>
      <c r="D170" s="18" t="s">
        <v>32</v>
      </c>
      <c r="E170" s="9"/>
      <c r="F170" s="19">
        <f>SUM(F161:F169)</f>
        <v>905</v>
      </c>
      <c r="G170" s="19">
        <f t="shared" ref="G170" si="75">SUM(G161:G169)</f>
        <v>29.699999999999996</v>
      </c>
      <c r="H170" s="19">
        <f t="shared" ref="H170" si="76">SUM(H161:H169)</f>
        <v>36.299999999999997</v>
      </c>
      <c r="I170" s="19">
        <f t="shared" ref="I170" si="77">SUM(I161:I169)</f>
        <v>126.29999999999998</v>
      </c>
      <c r="J170" s="19">
        <f t="shared" ref="J170" si="78">SUM(J161:J169)</f>
        <v>935</v>
      </c>
      <c r="K170" s="25"/>
      <c r="L170" s="19">
        <f ca="1">SUM(L167:L170)</f>
        <v>0</v>
      </c>
    </row>
    <row r="171" spans="1:12" ht="15.75" customHeight="1" thickBot="1">
      <c r="A171" s="34">
        <f>A154</f>
        <v>2</v>
      </c>
      <c r="B171" s="34">
        <f>B154</f>
        <v>9</v>
      </c>
      <c r="C171" s="60" t="s">
        <v>4</v>
      </c>
      <c r="D171" s="61"/>
      <c r="E171" s="31"/>
      <c r="F171" s="32">
        <f>F160+F170</f>
        <v>1555</v>
      </c>
      <c r="G171" s="32">
        <f t="shared" ref="G171:J171" si="79">G160+G170</f>
        <v>49.5</v>
      </c>
      <c r="H171" s="32">
        <f t="shared" si="79"/>
        <v>44.4</v>
      </c>
      <c r="I171" s="32">
        <f t="shared" si="79"/>
        <v>260.29999999999995</v>
      </c>
      <c r="J171" s="32">
        <f t="shared" si="79"/>
        <v>1599</v>
      </c>
      <c r="K171" s="33"/>
      <c r="L171" s="32">
        <f ca="1">L160+#REF!+L170+#REF!+#REF!+#REF!</f>
        <v>0</v>
      </c>
    </row>
    <row r="172" spans="1:12" ht="15">
      <c r="A172" s="20">
        <v>2</v>
      </c>
      <c r="B172" s="21">
        <v>10</v>
      </c>
      <c r="C172" s="22" t="s">
        <v>19</v>
      </c>
      <c r="D172" s="5" t="s">
        <v>20</v>
      </c>
      <c r="E172" s="39" t="s">
        <v>110</v>
      </c>
      <c r="F172" s="40">
        <v>205</v>
      </c>
      <c r="G172" s="40">
        <v>6.2</v>
      </c>
      <c r="H172" s="40">
        <v>8.4</v>
      </c>
      <c r="I172" s="40">
        <v>32.700000000000003</v>
      </c>
      <c r="J172" s="40">
        <v>232</v>
      </c>
      <c r="K172" s="41">
        <v>196</v>
      </c>
      <c r="L172" s="40"/>
    </row>
    <row r="173" spans="1:12" ht="15">
      <c r="A173" s="23"/>
      <c r="B173" s="15"/>
      <c r="C173" s="11"/>
      <c r="D173" s="58" t="s">
        <v>60</v>
      </c>
      <c r="E173" s="42" t="s">
        <v>111</v>
      </c>
      <c r="F173" s="43">
        <v>60</v>
      </c>
      <c r="G173" s="43">
        <v>10.1</v>
      </c>
      <c r="H173" s="43">
        <v>10.7</v>
      </c>
      <c r="I173" s="43">
        <v>17.3</v>
      </c>
      <c r="J173" s="43">
        <v>183</v>
      </c>
      <c r="K173" s="44">
        <v>2</v>
      </c>
      <c r="L173" s="43"/>
    </row>
    <row r="174" spans="1:12" ht="15">
      <c r="A174" s="23"/>
      <c r="B174" s="15"/>
      <c r="C174" s="11"/>
      <c r="D174" s="7" t="s">
        <v>21</v>
      </c>
      <c r="E174" s="42" t="s">
        <v>70</v>
      </c>
      <c r="F174" s="43">
        <v>200</v>
      </c>
      <c r="G174" s="43">
        <v>3.2</v>
      </c>
      <c r="H174" s="43">
        <v>2.8</v>
      </c>
      <c r="I174" s="43">
        <v>18.5</v>
      </c>
      <c r="J174" s="43">
        <v>109</v>
      </c>
      <c r="K174" s="59">
        <v>304</v>
      </c>
      <c r="L174" s="43"/>
    </row>
    <row r="175" spans="1:12" ht="15">
      <c r="A175" s="23"/>
      <c r="B175" s="15"/>
      <c r="C175" s="11"/>
      <c r="D175" s="7" t="s">
        <v>29</v>
      </c>
      <c r="E175" s="42" t="s">
        <v>59</v>
      </c>
      <c r="F175" s="43">
        <v>25</v>
      </c>
      <c r="G175" s="43">
        <v>2.7</v>
      </c>
      <c r="H175" s="43">
        <v>0.3</v>
      </c>
      <c r="I175" s="43">
        <v>15.8</v>
      </c>
      <c r="J175" s="43">
        <v>57</v>
      </c>
      <c r="K175" s="44"/>
      <c r="L175" s="43"/>
    </row>
    <row r="176" spans="1:12" ht="15">
      <c r="A176" s="23"/>
      <c r="B176" s="15"/>
      <c r="C176" s="11"/>
      <c r="D176" s="7" t="s">
        <v>31</v>
      </c>
      <c r="E176" s="42" t="s">
        <v>71</v>
      </c>
      <c r="F176" s="43">
        <v>115</v>
      </c>
      <c r="G176" s="43">
        <v>3.9</v>
      </c>
      <c r="H176" s="43">
        <v>2.8</v>
      </c>
      <c r="I176" s="43">
        <v>15.6</v>
      </c>
      <c r="J176" s="43">
        <v>105</v>
      </c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4"/>
      <c r="B179" s="17"/>
      <c r="C179" s="8"/>
      <c r="D179" s="18" t="s">
        <v>32</v>
      </c>
      <c r="E179" s="9"/>
      <c r="F179" s="19">
        <f>SUM(F172:F178)</f>
        <v>605</v>
      </c>
      <c r="G179" s="19">
        <f t="shared" ref="G179" si="80">SUM(G172:G178)</f>
        <v>26.099999999999998</v>
      </c>
      <c r="H179" s="19">
        <f t="shared" ref="H179" si="81">SUM(H172:H178)</f>
        <v>25.000000000000004</v>
      </c>
      <c r="I179" s="19">
        <f t="shared" ref="I179" si="82">SUM(I172:I178)</f>
        <v>99.899999999999991</v>
      </c>
      <c r="J179" s="19">
        <f t="shared" ref="J179" si="83">SUM(J172:J178)</f>
        <v>686</v>
      </c>
      <c r="K179" s="25"/>
      <c r="L179" s="19">
        <f t="shared" ref="L179" si="84">SUM(L172:L178)</f>
        <v>0</v>
      </c>
    </row>
    <row r="180" spans="1:12" ht="15">
      <c r="A180" s="26">
        <f>A172</f>
        <v>2</v>
      </c>
      <c r="B180" s="13">
        <f>B172</f>
        <v>10</v>
      </c>
      <c r="C180" s="10" t="s">
        <v>23</v>
      </c>
      <c r="D180" s="7" t="s">
        <v>24</v>
      </c>
      <c r="E180" s="54" t="s">
        <v>48</v>
      </c>
      <c r="F180" s="43">
        <v>100</v>
      </c>
      <c r="G180" s="43">
        <v>0.8</v>
      </c>
      <c r="H180" s="43">
        <v>0</v>
      </c>
      <c r="I180" s="43">
        <v>3</v>
      </c>
      <c r="J180" s="43">
        <v>15</v>
      </c>
      <c r="K180" s="44"/>
      <c r="L180" s="43"/>
    </row>
    <row r="181" spans="1:12" ht="15">
      <c r="A181" s="23"/>
      <c r="B181" s="15"/>
      <c r="C181" s="11"/>
      <c r="D181" s="7" t="s">
        <v>25</v>
      </c>
      <c r="E181" s="54" t="s">
        <v>112</v>
      </c>
      <c r="F181" s="43">
        <v>262</v>
      </c>
      <c r="G181" s="43">
        <v>7.5</v>
      </c>
      <c r="H181" s="43">
        <v>6.2</v>
      </c>
      <c r="I181" s="43">
        <v>20.2</v>
      </c>
      <c r="J181" s="43">
        <v>173</v>
      </c>
      <c r="K181" s="44">
        <v>61</v>
      </c>
      <c r="L181" s="43"/>
    </row>
    <row r="182" spans="1:12" ht="15">
      <c r="A182" s="23"/>
      <c r="B182" s="15"/>
      <c r="C182" s="11"/>
      <c r="D182" s="7" t="s">
        <v>26</v>
      </c>
      <c r="E182" s="54" t="s">
        <v>113</v>
      </c>
      <c r="F182" s="43">
        <v>100</v>
      </c>
      <c r="G182" s="43">
        <v>24</v>
      </c>
      <c r="H182" s="43">
        <v>11.6</v>
      </c>
      <c r="I182" s="43">
        <v>13.7</v>
      </c>
      <c r="J182" s="43">
        <v>258</v>
      </c>
      <c r="K182" s="44">
        <v>83</v>
      </c>
      <c r="L182" s="43"/>
    </row>
    <row r="183" spans="1:12" ht="15">
      <c r="A183" s="23"/>
      <c r="B183" s="15"/>
      <c r="C183" s="11"/>
      <c r="D183" s="7" t="s">
        <v>27</v>
      </c>
      <c r="E183" s="54" t="s">
        <v>114</v>
      </c>
      <c r="F183" s="43">
        <v>200</v>
      </c>
      <c r="G183" s="43">
        <v>3.8</v>
      </c>
      <c r="H183" s="43">
        <v>13.2</v>
      </c>
      <c r="I183" s="43">
        <v>20.5</v>
      </c>
      <c r="J183" s="43">
        <v>224</v>
      </c>
      <c r="K183" s="44">
        <v>158</v>
      </c>
      <c r="L183" s="43"/>
    </row>
    <row r="184" spans="1:12" ht="15">
      <c r="A184" s="23"/>
      <c r="B184" s="15"/>
      <c r="C184" s="11"/>
      <c r="D184" s="7" t="s">
        <v>28</v>
      </c>
      <c r="E184" s="54" t="s">
        <v>38</v>
      </c>
      <c r="F184" s="43">
        <v>200</v>
      </c>
      <c r="G184" s="43">
        <v>0.5</v>
      </c>
      <c r="H184" s="43">
        <v>0.1</v>
      </c>
      <c r="I184" s="43">
        <v>30.9</v>
      </c>
      <c r="J184" s="43">
        <v>123</v>
      </c>
      <c r="K184" s="44">
        <v>310</v>
      </c>
      <c r="L184" s="43"/>
    </row>
    <row r="185" spans="1:12" ht="15">
      <c r="A185" s="23"/>
      <c r="B185" s="15"/>
      <c r="C185" s="11"/>
      <c r="D185" s="7" t="s">
        <v>29</v>
      </c>
      <c r="E185" s="54" t="s">
        <v>59</v>
      </c>
      <c r="F185" s="43">
        <v>50</v>
      </c>
      <c r="G185" s="43">
        <v>5.4</v>
      </c>
      <c r="H185" s="43">
        <v>0.6</v>
      </c>
      <c r="I185" s="43">
        <v>31.6</v>
      </c>
      <c r="J185" s="43">
        <v>114</v>
      </c>
      <c r="K185" s="44"/>
      <c r="L185" s="43"/>
    </row>
    <row r="186" spans="1:12" ht="15">
      <c r="A186" s="23"/>
      <c r="B186" s="15"/>
      <c r="C186" s="11"/>
      <c r="D186" s="7" t="s">
        <v>30</v>
      </c>
      <c r="E186" s="54" t="s">
        <v>61</v>
      </c>
      <c r="F186" s="43">
        <v>25</v>
      </c>
      <c r="G186" s="43">
        <v>1.9</v>
      </c>
      <c r="H186" s="43">
        <v>0.3</v>
      </c>
      <c r="I186" s="43">
        <v>11.6</v>
      </c>
      <c r="J186" s="43">
        <v>53</v>
      </c>
      <c r="K186" s="44"/>
      <c r="L186" s="43"/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4"/>
      <c r="B189" s="17"/>
      <c r="C189" s="8"/>
      <c r="D189" s="18" t="s">
        <v>32</v>
      </c>
      <c r="E189" s="9"/>
      <c r="F189" s="19">
        <f>SUM(F180:F188)</f>
        <v>937</v>
      </c>
      <c r="G189" s="19">
        <f t="shared" ref="G189" si="85">SUM(G180:G188)</f>
        <v>43.899999999999991</v>
      </c>
      <c r="H189" s="19">
        <f t="shared" ref="H189" si="86">SUM(H180:H188)</f>
        <v>32</v>
      </c>
      <c r="I189" s="19">
        <f t="shared" ref="I189" si="87">SUM(I180:I188)</f>
        <v>131.5</v>
      </c>
      <c r="J189" s="19">
        <f t="shared" ref="J189" si="88">SUM(J180:J188)</f>
        <v>960</v>
      </c>
      <c r="K189" s="25"/>
      <c r="L189" s="19">
        <f ca="1">SUM(L186:L189)</f>
        <v>0</v>
      </c>
    </row>
    <row r="190" spans="1:12" ht="15.75" customHeight="1" thickBot="1">
      <c r="A190" s="29">
        <f>A172</f>
        <v>2</v>
      </c>
      <c r="B190" s="30">
        <f>B172</f>
        <v>10</v>
      </c>
      <c r="C190" s="60" t="s">
        <v>4</v>
      </c>
      <c r="D190" s="61"/>
      <c r="E190" s="31"/>
      <c r="F190" s="32">
        <f>F179+F189</f>
        <v>1542</v>
      </c>
      <c r="G190" s="32">
        <f t="shared" ref="G190:J190" si="89">G179+G189</f>
        <v>69.999999999999986</v>
      </c>
      <c r="H190" s="32">
        <f t="shared" si="89"/>
        <v>57</v>
      </c>
      <c r="I190" s="32">
        <f t="shared" si="89"/>
        <v>231.39999999999998</v>
      </c>
      <c r="J190" s="32">
        <f t="shared" si="89"/>
        <v>1646</v>
      </c>
      <c r="K190" s="33"/>
      <c r="L190" s="32">
        <f ca="1">L179+#REF!+L189+#REF!+#REF!+#REF!</f>
        <v>0</v>
      </c>
    </row>
    <row r="191" spans="1:12" ht="13.5" thickBot="1">
      <c r="A191" s="27"/>
      <c r="B191" s="28"/>
      <c r="C191" s="65" t="s">
        <v>5</v>
      </c>
      <c r="D191" s="65"/>
      <c r="E191" s="65"/>
      <c r="F191" s="35">
        <f>F22+F41+F59+F78+F97+F116+F134+F153+F171+F190</f>
        <v>15519</v>
      </c>
      <c r="G191" s="35">
        <f t="shared" ref="G191:J191" si="90">G22+G41+G59+G78+G97+G116+G134+G153+G171+G190</f>
        <v>596.09999999999991</v>
      </c>
      <c r="H191" s="35">
        <f t="shared" si="90"/>
        <v>558.99</v>
      </c>
      <c r="I191" s="35">
        <f t="shared" si="90"/>
        <v>2333.14</v>
      </c>
      <c r="J191" s="35">
        <f t="shared" si="90"/>
        <v>16138.2</v>
      </c>
      <c r="K191" s="35"/>
      <c r="L191" s="51"/>
    </row>
  </sheetData>
  <mergeCells count="14">
    <mergeCell ref="C191:E191"/>
    <mergeCell ref="C153:D153"/>
    <mergeCell ref="C171:D171"/>
    <mergeCell ref="C190:D190"/>
    <mergeCell ref="C134:D134"/>
    <mergeCell ref="C22:D22"/>
    <mergeCell ref="C1:E1"/>
    <mergeCell ref="H1:K1"/>
    <mergeCell ref="H2:K2"/>
    <mergeCell ref="C41:D41"/>
    <mergeCell ref="C59:D59"/>
    <mergeCell ref="C78:D78"/>
    <mergeCell ref="C97:D97"/>
    <mergeCell ref="C116:D1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2025-05-22T05:51:13Z</cp:lastPrinted>
  <dcterms:created xsi:type="dcterms:W3CDTF">2022-05-16T14:23:56Z</dcterms:created>
  <dcterms:modified xsi:type="dcterms:W3CDTF">2025-05-27T10:31:32Z</dcterms:modified>
</cp:coreProperties>
</file>